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Luong Fiter\Desktop\"/>
    </mc:Choice>
  </mc:AlternateContent>
  <xr:revisionPtr revIDLastSave="0" documentId="13_ncr:1_{64231F01-D42F-46E0-9D97-FFD19AEDC1C3}" xr6:coauthVersionLast="47" xr6:coauthVersionMax="47" xr10:uidLastSave="{00000000-0000-0000-0000-000000000000}"/>
  <bookViews>
    <workbookView xWindow="28680" yWindow="-120" windowWidth="29040" windowHeight="15840" xr2:uid="{C3146735-1D6B-4ED3-8C90-A05D50713630}"/>
  </bookViews>
  <sheets>
    <sheet name="57. DL công trình đê"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90" i="1" l="1"/>
  <c r="D789" i="1"/>
  <c r="D788" i="1"/>
  <c r="D787" i="1"/>
  <c r="D786" i="1"/>
  <c r="D785" i="1"/>
  <c r="D784" i="1"/>
  <c r="D783" i="1"/>
  <c r="D782" i="1"/>
  <c r="D781" i="1"/>
  <c r="D780" i="1"/>
  <c r="D779" i="1"/>
  <c r="D778" i="1"/>
  <c r="D777" i="1"/>
  <c r="D776" i="1"/>
  <c r="D775" i="1"/>
  <c r="D774" i="1"/>
  <c r="D773" i="1"/>
  <c r="D772" i="1"/>
  <c r="D771" i="1"/>
  <c r="D770" i="1"/>
  <c r="D769" i="1"/>
  <c r="D768" i="1"/>
  <c r="D767" i="1"/>
  <c r="D766" i="1"/>
  <c r="D765" i="1"/>
  <c r="D764" i="1"/>
  <c r="D763" i="1"/>
  <c r="D760" i="1"/>
  <c r="D759" i="1"/>
  <c r="D758" i="1"/>
  <c r="D757" i="1"/>
  <c r="D756" i="1"/>
  <c r="D755" i="1"/>
  <c r="D751" i="1"/>
  <c r="D748" i="1"/>
  <c r="D747" i="1"/>
  <c r="D746" i="1"/>
  <c r="D745" i="1"/>
  <c r="D744" i="1"/>
  <c r="D743" i="1"/>
  <c r="D742" i="1"/>
  <c r="D741" i="1"/>
  <c r="B740" i="1"/>
  <c r="B741" i="1" s="1"/>
  <c r="B742" i="1" s="1"/>
  <c r="B743" i="1" s="1"/>
  <c r="B744" i="1" s="1"/>
  <c r="B745" i="1" s="1"/>
  <c r="B746" i="1" s="1"/>
  <c r="B747" i="1" s="1"/>
  <c r="B748" i="1" s="1"/>
  <c r="B749" i="1" s="1"/>
  <c r="B750" i="1" s="1"/>
  <c r="B739" i="1"/>
  <c r="D737" i="1"/>
  <c r="D736" i="1"/>
  <c r="B735" i="1"/>
  <c r="B736" i="1" s="1"/>
  <c r="B737" i="1" s="1"/>
  <c r="D732" i="1"/>
  <c r="D731" i="1"/>
  <c r="D730" i="1"/>
  <c r="D727" i="1"/>
  <c r="B721" i="1"/>
  <c r="B722" i="1" s="1"/>
  <c r="B723" i="1" s="1"/>
  <c r="B724" i="1" s="1"/>
  <c r="B725" i="1" s="1"/>
  <c r="B726" i="1" s="1"/>
  <c r="B727" i="1" s="1"/>
  <c r="D718" i="1"/>
  <c r="D717" i="1"/>
  <c r="B716" i="1"/>
  <c r="B719" i="1" s="1"/>
  <c r="B715" i="1"/>
  <c r="B718" i="1" s="1"/>
  <c r="B714" i="1"/>
  <c r="B717" i="1" s="1"/>
  <c r="D713" i="1"/>
  <c r="B713" i="1"/>
  <c r="B712" i="1"/>
  <c r="B711" i="1"/>
  <c r="B710" i="1"/>
  <c r="B707" i="1"/>
  <c r="B706" i="1"/>
  <c r="D688" i="1"/>
  <c r="D687" i="1"/>
  <c r="D683" i="1"/>
  <c r="D682" i="1"/>
  <c r="D680" i="1"/>
  <c r="D679" i="1"/>
  <c r="D678" i="1"/>
  <c r="D677" i="1"/>
  <c r="D676" i="1"/>
  <c r="D675" i="1"/>
  <c r="D674" i="1"/>
  <c r="D673" i="1"/>
  <c r="D672" i="1"/>
  <c r="D671" i="1"/>
  <c r="D670" i="1"/>
  <c r="D669" i="1"/>
  <c r="D668" i="1"/>
  <c r="D667" i="1"/>
  <c r="D666" i="1"/>
  <c r="D665" i="1"/>
  <c r="D663" i="1"/>
  <c r="D662" i="1"/>
  <c r="D661" i="1"/>
  <c r="D660" i="1"/>
  <c r="D659" i="1"/>
  <c r="D658" i="1"/>
  <c r="D657" i="1"/>
  <c r="D656" i="1"/>
  <c r="D655" i="1"/>
  <c r="D654" i="1"/>
  <c r="D653" i="1"/>
  <c r="D652" i="1"/>
  <c r="D651" i="1"/>
  <c r="D650" i="1"/>
  <c r="D649" i="1"/>
  <c r="D648" i="1"/>
  <c r="D647" i="1"/>
  <c r="D646" i="1"/>
  <c r="D645" i="1"/>
  <c r="D644" i="1"/>
  <c r="D643" i="1"/>
  <c r="D642" i="1"/>
  <c r="D641" i="1"/>
  <c r="D640" i="1"/>
  <c r="D639" i="1"/>
  <c r="D638" i="1"/>
  <c r="D637" i="1"/>
  <c r="D636" i="1"/>
  <c r="D635" i="1"/>
  <c r="D633" i="1"/>
  <c r="D632" i="1"/>
  <c r="D631" i="1"/>
  <c r="D630" i="1"/>
  <c r="D629" i="1"/>
  <c r="D628" i="1"/>
  <c r="D627" i="1"/>
  <c r="D626" i="1"/>
  <c r="D625" i="1"/>
  <c r="D624" i="1"/>
  <c r="D623" i="1"/>
  <c r="D622" i="1"/>
  <c r="D621" i="1"/>
  <c r="D620" i="1"/>
  <c r="D619" i="1"/>
  <c r="D618" i="1"/>
  <c r="D617" i="1"/>
  <c r="D616" i="1"/>
  <c r="D615" i="1"/>
  <c r="D614" i="1"/>
  <c r="D613" i="1"/>
  <c r="D612" i="1"/>
  <c r="D611" i="1"/>
  <c r="D610" i="1"/>
  <c r="D609" i="1"/>
  <c r="D608" i="1"/>
  <c r="D607" i="1"/>
  <c r="D606" i="1"/>
  <c r="D605" i="1"/>
  <c r="D604" i="1"/>
  <c r="D603" i="1"/>
  <c r="D602" i="1"/>
  <c r="D601" i="1"/>
  <c r="D599" i="1"/>
  <c r="D598" i="1"/>
  <c r="D597" i="1"/>
  <c r="D596" i="1"/>
  <c r="D595" i="1"/>
  <c r="D594" i="1"/>
  <c r="D593" i="1"/>
  <c r="D590" i="1"/>
  <c r="D589" i="1"/>
  <c r="D585" i="1"/>
  <c r="D584" i="1"/>
  <c r="D583" i="1"/>
  <c r="D582" i="1"/>
  <c r="D581" i="1"/>
  <c r="D580" i="1"/>
  <c r="D579" i="1"/>
  <c r="D578" i="1"/>
  <c r="D577" i="1"/>
  <c r="D576" i="1"/>
  <c r="D575" i="1"/>
  <c r="D574" i="1"/>
  <c r="D573" i="1"/>
  <c r="D572" i="1"/>
  <c r="D571" i="1"/>
  <c r="D570" i="1"/>
  <c r="D569" i="1"/>
  <c r="D568" i="1"/>
  <c r="D567" i="1"/>
  <c r="D566" i="1"/>
  <c r="D564" i="1"/>
  <c r="D563" i="1"/>
  <c r="D562" i="1"/>
  <c r="D561" i="1"/>
  <c r="D560" i="1"/>
  <c r="D559" i="1"/>
  <c r="D558" i="1"/>
  <c r="E557" i="1"/>
  <c r="D557" i="1"/>
  <c r="D556" i="1"/>
  <c r="D555" i="1"/>
  <c r="D554" i="1"/>
  <c r="D553" i="1"/>
  <c r="D552" i="1"/>
  <c r="D551" i="1"/>
  <c r="D550" i="1"/>
  <c r="D549" i="1"/>
  <c r="D548" i="1"/>
  <c r="D547" i="1"/>
  <c r="D543" i="1"/>
  <c r="D542" i="1"/>
  <c r="D541" i="1"/>
  <c r="D540" i="1"/>
  <c r="D539" i="1"/>
  <c r="D538" i="1"/>
  <c r="D535" i="1"/>
  <c r="D534" i="1"/>
  <c r="D531" i="1"/>
  <c r="D530" i="1"/>
  <c r="D529" i="1"/>
  <c r="D526" i="1"/>
  <c r="B516" i="1"/>
  <c r="B517" i="1" s="1"/>
  <c r="L512" i="1"/>
  <c r="D508" i="1"/>
  <c r="D491" i="1"/>
  <c r="B470" i="1"/>
  <c r="B471" i="1" s="1"/>
  <c r="B472" i="1" s="1"/>
  <c r="B473" i="1" s="1"/>
  <c r="B474" i="1" s="1"/>
  <c r="B475" i="1" s="1"/>
  <c r="B476" i="1" s="1"/>
  <c r="B477" i="1" s="1"/>
  <c r="B478" i="1" s="1"/>
  <c r="B479" i="1" s="1"/>
  <c r="B480" i="1" s="1"/>
  <c r="B481" i="1" s="1"/>
  <c r="B482" i="1" s="1"/>
  <c r="B483" i="1" s="1"/>
  <c r="B484" i="1" s="1"/>
  <c r="B485" i="1" s="1"/>
  <c r="B486" i="1" s="1"/>
  <c r="B487" i="1" s="1"/>
  <c r="B488" i="1" s="1"/>
  <c r="B489" i="1" s="1"/>
  <c r="B469" i="1"/>
  <c r="B468" i="1"/>
  <c r="D466" i="1"/>
  <c r="D465" i="1"/>
  <c r="D464" i="1"/>
  <c r="D463" i="1"/>
  <c r="D462" i="1"/>
  <c r="D461" i="1"/>
  <c r="D459" i="1"/>
  <c r="D458" i="1"/>
  <c r="D457" i="1"/>
  <c r="D456" i="1"/>
  <c r="B456" i="1"/>
  <c r="B457" i="1" s="1"/>
  <c r="B458" i="1" s="1"/>
  <c r="B459" i="1" s="1"/>
  <c r="B460" i="1" s="1"/>
  <c r="B461" i="1" s="1"/>
  <c r="B462" i="1" s="1"/>
  <c r="D455" i="1"/>
  <c r="B455" i="1"/>
  <c r="D453" i="1"/>
  <c r="B453" i="1"/>
  <c r="D451" i="1"/>
  <c r="D449" i="1"/>
  <c r="D445" i="1"/>
  <c r="D444" i="1"/>
  <c r="D443" i="1"/>
  <c r="D442" i="1"/>
  <c r="D441" i="1"/>
  <c r="D439" i="1"/>
  <c r="D438" i="1"/>
  <c r="D437" i="1"/>
  <c r="D436" i="1"/>
  <c r="D435" i="1"/>
  <c r="D434" i="1"/>
  <c r="D433" i="1"/>
  <c r="D432" i="1"/>
  <c r="D431" i="1"/>
  <c r="D430" i="1"/>
  <c r="D429" i="1"/>
  <c r="D428" i="1"/>
  <c r="D427" i="1"/>
  <c r="D426" i="1"/>
  <c r="D425" i="1"/>
  <c r="D424" i="1"/>
  <c r="D423" i="1"/>
  <c r="D422" i="1"/>
  <c r="D421" i="1"/>
  <c r="D420" i="1"/>
  <c r="D419" i="1"/>
  <c r="D418" i="1"/>
  <c r="D417" i="1"/>
  <c r="D416" i="1"/>
  <c r="D415" i="1"/>
  <c r="D412" i="1"/>
  <c r="D411" i="1"/>
  <c r="D410" i="1"/>
  <c r="D409" i="1"/>
  <c r="D408" i="1"/>
  <c r="D407" i="1"/>
  <c r="D406" i="1"/>
  <c r="D405" i="1"/>
  <c r="D404" i="1"/>
  <c r="D403" i="1"/>
  <c r="D402" i="1"/>
  <c r="D401" i="1"/>
  <c r="D398" i="1"/>
  <c r="D397" i="1"/>
  <c r="D396" i="1"/>
  <c r="B395" i="1"/>
  <c r="B398" i="1" s="1"/>
  <c r="D394" i="1"/>
  <c r="B394" i="1"/>
  <c r="D393" i="1"/>
  <c r="B393" i="1"/>
  <c r="B392" i="1"/>
  <c r="D390" i="1"/>
  <c r="D388" i="1"/>
  <c r="D387" i="1"/>
  <c r="D386" i="1"/>
  <c r="D385" i="1"/>
  <c r="D384" i="1"/>
  <c r="D383" i="1"/>
  <c r="B382" i="1"/>
  <c r="B383" i="1" s="1"/>
  <c r="B384" i="1" s="1"/>
  <c r="B385" i="1" s="1"/>
  <c r="B386" i="1" s="1"/>
  <c r="B387" i="1" s="1"/>
  <c r="B388" i="1" s="1"/>
  <c r="B389" i="1" s="1"/>
  <c r="B390" i="1" s="1"/>
  <c r="D380" i="1"/>
  <c r="D379" i="1"/>
  <c r="D378" i="1"/>
  <c r="D377" i="1"/>
  <c r="D376" i="1"/>
  <c r="D375" i="1"/>
  <c r="D374" i="1"/>
  <c r="D373" i="1"/>
  <c r="D372" i="1"/>
  <c r="D371" i="1"/>
  <c r="D369" i="1"/>
  <c r="D368" i="1"/>
  <c r="D367" i="1"/>
  <c r="B367" i="1"/>
  <c r="B368" i="1" s="1"/>
  <c r="B369" i="1" s="1"/>
  <c r="B370" i="1" s="1"/>
  <c r="B371" i="1" s="1"/>
  <c r="B372" i="1" s="1"/>
  <c r="B373" i="1" s="1"/>
  <c r="B374" i="1" s="1"/>
  <c r="B375" i="1" s="1"/>
  <c r="B376" i="1" s="1"/>
  <c r="B377" i="1" s="1"/>
  <c r="B378" i="1" s="1"/>
  <c r="B379" i="1" s="1"/>
  <c r="B380" i="1" s="1"/>
  <c r="D366" i="1"/>
  <c r="B366" i="1"/>
  <c r="B365" i="1"/>
  <c r="D363" i="1"/>
  <c r="D362" i="1"/>
  <c r="B362" i="1"/>
  <c r="B363" i="1" s="1"/>
  <c r="D359" i="1"/>
  <c r="D358" i="1"/>
  <c r="D357" i="1"/>
  <c r="D356" i="1"/>
  <c r="D355" i="1"/>
  <c r="D354" i="1"/>
  <c r="B352" i="1"/>
  <c r="D350" i="1"/>
  <c r="D349" i="1"/>
  <c r="D348" i="1"/>
  <c r="D347" i="1"/>
  <c r="D346" i="1"/>
  <c r="D345" i="1"/>
  <c r="D344" i="1"/>
  <c r="D343" i="1"/>
  <c r="D342" i="1"/>
  <c r="D341" i="1"/>
  <c r="D340" i="1"/>
  <c r="D339" i="1"/>
  <c r="D338" i="1"/>
  <c r="D337" i="1"/>
  <c r="D336" i="1"/>
  <c r="D335" i="1"/>
  <c r="D334" i="1"/>
  <c r="D333" i="1"/>
  <c r="D332" i="1"/>
  <c r="D331" i="1"/>
  <c r="D330" i="1"/>
  <c r="D329" i="1"/>
  <c r="D328" i="1"/>
  <c r="B328" i="1"/>
  <c r="B329" i="1" s="1"/>
  <c r="B330" i="1" s="1"/>
  <c r="B331" i="1" s="1"/>
  <c r="B332" i="1" s="1"/>
  <c r="B333" i="1" s="1"/>
  <c r="B334" i="1" s="1"/>
  <c r="B335" i="1" s="1"/>
  <c r="B336" i="1" s="1"/>
  <c r="B337" i="1" s="1"/>
  <c r="B338" i="1" s="1"/>
  <c r="B339" i="1" s="1"/>
  <c r="B340" i="1" s="1"/>
  <c r="B341" i="1" s="1"/>
  <c r="B342" i="1" s="1"/>
  <c r="B343" i="1" s="1"/>
  <c r="B344" i="1" s="1"/>
  <c r="B345" i="1" s="1"/>
  <c r="B346" i="1" s="1"/>
  <c r="B347" i="1" s="1"/>
  <c r="B348" i="1" s="1"/>
  <c r="B349" i="1" s="1"/>
  <c r="B350" i="1" s="1"/>
  <c r="D327" i="1"/>
  <c r="B327" i="1"/>
  <c r="B326" i="1"/>
  <c r="D309" i="1"/>
  <c r="D308" i="1"/>
  <c r="D298" i="1"/>
  <c r="D297" i="1"/>
  <c r="D276" i="1"/>
  <c r="D275" i="1"/>
  <c r="D274" i="1"/>
  <c r="D273" i="1"/>
  <c r="D272" i="1"/>
  <c r="D257" i="1"/>
  <c r="D254" i="1"/>
  <c r="D253" i="1"/>
  <c r="D252" i="1"/>
  <c r="D251" i="1"/>
  <c r="D250" i="1"/>
  <c r="D249" i="1"/>
  <c r="D248" i="1"/>
  <c r="D247" i="1"/>
  <c r="D246" i="1"/>
  <c r="D245" i="1"/>
  <c r="D244" i="1"/>
  <c r="D243" i="1"/>
  <c r="D242" i="1"/>
  <c r="D241" i="1"/>
  <c r="D240" i="1"/>
  <c r="B238" i="1"/>
  <c r="B239" i="1" s="1"/>
  <c r="B240" i="1" s="1"/>
  <c r="B241" i="1" s="1"/>
  <c r="B236" i="1"/>
  <c r="B235" i="1"/>
  <c r="B234" i="1"/>
  <c r="D232" i="1"/>
  <c r="D224" i="1"/>
  <c r="D223" i="1"/>
  <c r="D222" i="1"/>
  <c r="D221" i="1"/>
  <c r="D219" i="1"/>
  <c r="B217" i="1"/>
  <c r="B218" i="1" s="1"/>
  <c r="B216" i="1"/>
  <c r="D213" i="1"/>
  <c r="D212" i="1"/>
  <c r="D211" i="1"/>
  <c r="D210" i="1"/>
  <c r="D209" i="1"/>
  <c r="D208" i="1"/>
  <c r="D207" i="1"/>
  <c r="D206" i="1"/>
  <c r="D205" i="1"/>
  <c r="D204" i="1"/>
  <c r="D203" i="1"/>
  <c r="B203" i="1"/>
  <c r="B202" i="1"/>
  <c r="D200" i="1"/>
  <c r="B200" i="1"/>
  <c r="D194" i="1"/>
  <c r="D179" i="1"/>
  <c r="D178" i="1"/>
  <c r="D177" i="1"/>
  <c r="D176" i="1"/>
  <c r="D175" i="1"/>
  <c r="D174" i="1"/>
  <c r="D173" i="1"/>
  <c r="D172" i="1"/>
  <c r="D171" i="1"/>
  <c r="D170" i="1"/>
  <c r="D169" i="1"/>
  <c r="D168" i="1"/>
  <c r="D167" i="1"/>
  <c r="D166" i="1"/>
  <c r="D165" i="1"/>
  <c r="D164" i="1"/>
  <c r="D163" i="1"/>
  <c r="D162" i="1"/>
  <c r="D161" i="1"/>
  <c r="D160" i="1"/>
  <c r="D159" i="1"/>
  <c r="D158" i="1"/>
  <c r="D157" i="1"/>
  <c r="D153" i="1"/>
  <c r="D152" i="1"/>
  <c r="D151" i="1"/>
  <c r="D146" i="1"/>
  <c r="D145" i="1"/>
  <c r="D144" i="1"/>
  <c r="D142" i="1"/>
  <c r="D141" i="1"/>
  <c r="D119" i="1"/>
  <c r="D116" i="1"/>
  <c r="D115" i="1"/>
  <c r="D114" i="1"/>
  <c r="D113" i="1"/>
  <c r="D112" i="1"/>
  <c r="D111" i="1"/>
  <c r="D110" i="1"/>
  <c r="D109" i="1"/>
  <c r="D108" i="1"/>
  <c r="D107" i="1"/>
  <c r="D106" i="1"/>
  <c r="D105" i="1"/>
  <c r="D104" i="1"/>
  <c r="D103" i="1"/>
  <c r="D102" i="1"/>
  <c r="D101" i="1"/>
  <c r="D100" i="1"/>
  <c r="D98" i="1"/>
  <c r="D97" i="1"/>
  <c r="D96" i="1"/>
  <c r="D95" i="1"/>
  <c r="D94" i="1"/>
  <c r="D93" i="1"/>
  <c r="D92" i="1"/>
  <c r="D91" i="1"/>
  <c r="D90" i="1"/>
  <c r="D89" i="1"/>
  <c r="D88" i="1"/>
  <c r="D87" i="1"/>
  <c r="D86" i="1"/>
  <c r="D85" i="1"/>
  <c r="D84" i="1"/>
  <c r="D83" i="1"/>
  <c r="D82" i="1"/>
  <c r="D81" i="1"/>
  <c r="D80" i="1"/>
  <c r="D79" i="1"/>
  <c r="D78" i="1"/>
  <c r="D77" i="1"/>
  <c r="D74" i="1"/>
  <c r="D73" i="1"/>
  <c r="D72" i="1"/>
  <c r="D71" i="1"/>
  <c r="D70" i="1"/>
  <c r="D69" i="1"/>
  <c r="D68" i="1"/>
  <c r="D67" i="1"/>
  <c r="D66" i="1"/>
  <c r="D64" i="1"/>
  <c r="D63" i="1"/>
  <c r="D62" i="1"/>
  <c r="D61" i="1"/>
  <c r="D58" i="1"/>
  <c r="D47" i="1"/>
  <c r="D41" i="1"/>
  <c r="D40" i="1"/>
  <c r="D39" i="1"/>
  <c r="D38" i="1"/>
  <c r="D37" i="1"/>
  <c r="D36" i="1"/>
  <c r="D35" i="1"/>
  <c r="D34" i="1"/>
  <c r="D33" i="1"/>
  <c r="D32" i="1"/>
  <c r="D31" i="1"/>
  <c r="D18" i="1"/>
  <c r="E16" i="1"/>
  <c r="D16" i="1"/>
  <c r="D15" i="1"/>
  <c r="D14" i="1"/>
  <c r="D13" i="1"/>
  <c r="D12" i="1"/>
  <c r="D9" i="1"/>
  <c r="B242" i="1" l="1"/>
  <c r="B243" i="1"/>
  <c r="B464" i="1"/>
  <c r="B465" i="1" s="1"/>
  <c r="B466" i="1" s="1"/>
  <c r="B463" i="1"/>
  <c r="B490" i="1"/>
  <c r="B491" i="1"/>
  <c r="B492" i="1" s="1"/>
  <c r="B493" i="1" s="1"/>
  <c r="B494" i="1" s="1"/>
  <c r="B495" i="1" s="1"/>
  <c r="B496" i="1" s="1"/>
  <c r="B497" i="1" s="1"/>
  <c r="B752" i="1"/>
  <c r="B754" i="1" s="1"/>
  <c r="B755" i="1" s="1"/>
  <c r="B756" i="1" s="1"/>
  <c r="B757" i="1" s="1"/>
  <c r="B751" i="1"/>
  <c r="B220" i="1"/>
  <c r="B221" i="1" s="1"/>
  <c r="B219" i="1"/>
  <c r="B730" i="1"/>
  <c r="B728" i="1"/>
  <c r="B519" i="1"/>
  <c r="B520" i="1" s="1"/>
  <c r="B521" i="1" s="1"/>
  <c r="B518" i="1"/>
  <c r="B396" i="1"/>
  <c r="B245" i="1" l="1"/>
  <c r="B244" i="1"/>
  <c r="B246" i="1" s="1"/>
  <c r="B247" i="1" s="1"/>
  <c r="B731" i="1"/>
  <c r="B729" i="1"/>
  <c r="B733" i="1" s="1"/>
  <c r="B732" i="1"/>
  <c r="B222" i="1"/>
  <c r="B223" i="1"/>
  <c r="B224" i="1" s="1"/>
  <c r="B225" i="1" s="1"/>
  <c r="B226" i="1" s="1"/>
  <c r="B227" i="1" s="1"/>
  <c r="B228" i="1" s="1"/>
  <c r="B229" i="1" s="1"/>
  <c r="B230" i="1" s="1"/>
  <c r="B501" i="1"/>
  <c r="B500" i="1"/>
  <c r="B498" i="1"/>
  <c r="B499" i="1" s="1"/>
  <c r="B502" i="1" s="1"/>
  <c r="B503" i="1" s="1"/>
  <c r="B504" i="1" s="1"/>
  <c r="B505" i="1" s="1"/>
  <c r="B506" i="1" s="1"/>
  <c r="B507" i="1" s="1"/>
  <c r="B760" i="1"/>
  <c r="B758" i="1"/>
  <c r="B759" i="1" s="1"/>
  <c r="B399" i="1"/>
  <c r="B397" i="1"/>
  <c r="B400" i="1" s="1"/>
  <c r="B401" i="1" s="1"/>
  <c r="B402" i="1" s="1"/>
  <c r="B403" i="1" s="1"/>
  <c r="B404" i="1" s="1"/>
  <c r="B405" i="1" s="1"/>
  <c r="B406" i="1" s="1"/>
  <c r="B407" i="1" s="1"/>
  <c r="B408" i="1" s="1"/>
  <c r="B409" i="1" s="1"/>
  <c r="B410" i="1" s="1"/>
  <c r="B411" i="1" s="1"/>
  <c r="B412" i="1" s="1"/>
  <c r="B413" i="1" s="1"/>
  <c r="B414" i="1" s="1"/>
  <c r="B415" i="1" s="1"/>
  <c r="B416" i="1" s="1"/>
  <c r="B417" i="1" s="1"/>
  <c r="B418" i="1" s="1"/>
  <c r="B419" i="1" s="1"/>
  <c r="B420" i="1" s="1"/>
  <c r="B421" i="1" s="1"/>
  <c r="B422" i="1" s="1"/>
  <c r="B423" i="1" s="1"/>
  <c r="B424" i="1" s="1"/>
  <c r="B425" i="1" s="1"/>
  <c r="B426" i="1" s="1"/>
  <c r="B427" i="1" s="1"/>
  <c r="B428" i="1" s="1"/>
  <c r="B429" i="1" s="1"/>
  <c r="B430" i="1" s="1"/>
  <c r="B431" i="1" s="1"/>
  <c r="B432" i="1" s="1"/>
  <c r="B433" i="1" s="1"/>
  <c r="B434" i="1" s="1"/>
  <c r="B435" i="1" s="1"/>
  <c r="B436" i="1" s="1"/>
  <c r="B437" i="1" s="1"/>
  <c r="B438" i="1" s="1"/>
  <c r="B439" i="1" l="1"/>
  <c r="B440" i="1"/>
  <c r="B248" i="1"/>
  <c r="B249" i="1"/>
  <c r="B250" i="1" s="1"/>
  <c r="B251" i="1" s="1"/>
  <c r="B252" i="1" s="1"/>
  <c r="B253" i="1" s="1"/>
  <c r="B254" i="1" s="1"/>
  <c r="B255" i="1" s="1"/>
  <c r="B256" i="1" s="1"/>
  <c r="B257" i="1" s="1"/>
  <c r="B232" i="1"/>
  <c r="B231" i="1"/>
  <c r="B509" i="1"/>
  <c r="B510" i="1" s="1"/>
  <c r="B511" i="1" s="1"/>
  <c r="B512" i="1" s="1"/>
  <c r="B508" i="1"/>
  <c r="B442" i="1" l="1"/>
  <c r="B443" i="1" s="1"/>
  <c r="B444" i="1" s="1"/>
  <c r="B445" i="1" s="1"/>
  <c r="B441" i="1"/>
  <c r="B514" i="1"/>
  <c r="B513" i="1"/>
  <c r="B446" i="1" l="1"/>
  <c r="B447" i="1" s="1"/>
  <c r="B448" i="1"/>
  <c r="B449" i="1" s="1"/>
  <c r="B450" i="1" s="1"/>
  <c r="B451" i="1" s="1"/>
</calcChain>
</file>

<file path=xl/sharedStrings.xml><?xml version="1.0" encoding="utf-8"?>
<sst xmlns="http://schemas.openxmlformats.org/spreadsheetml/2006/main" count="4663" uniqueCount="431">
  <si>
    <t>Dữ liệu hệ thống công trình đê điều trên địa bàn thành phố</t>
  </si>
  <si>
    <t>STT</t>
  </si>
  <si>
    <t>Tên công trình</t>
  </si>
  <si>
    <t>Cấp công trình</t>
  </si>
  <si>
    <t>Vị trí</t>
  </si>
  <si>
    <t>Địa bàn</t>
  </si>
  <si>
    <t>Hiện trạng</t>
  </si>
  <si>
    <t>Năm xây dựng, năm sửa chữa</t>
  </si>
  <si>
    <t>Thông số kỹ thuật</t>
  </si>
  <si>
    <t>Từ Km</t>
  </si>
  <si>
    <t>Đến Km</t>
  </si>
  <si>
    <t>Kiên cố hoá mặt đê Bt/Cp/Nđ</t>
  </si>
  <si>
    <t>Sạt trượt mái đê</t>
  </si>
  <si>
    <t xml:space="preserve">Tình trạng nền đê   </t>
  </si>
  <si>
    <t>Cao trình mặt đê</t>
  </si>
  <si>
    <t>Bề rộng mặt đê</t>
  </si>
  <si>
    <t>Hệ số mái dốc</t>
  </si>
  <si>
    <t xml:space="preserve">Phía sông </t>
  </si>
  <si>
    <t xml:space="preserve">Phía đồng </t>
  </si>
  <si>
    <t>Phía sông</t>
  </si>
  <si>
    <t>Phía đồng</t>
  </si>
  <si>
    <t>I</t>
  </si>
  <si>
    <t>Tả Hóa</t>
  </si>
  <si>
    <t>Vĩnh Bảo</t>
  </si>
  <si>
    <t>Nđ</t>
  </si>
  <si>
    <t>K</t>
  </si>
  <si>
    <t>T</t>
  </si>
  <si>
    <t>Trải nhựa asphalt mặt đê năm 2022</t>
  </si>
  <si>
    <t>BT</t>
  </si>
  <si>
    <t>Bt</t>
  </si>
  <si>
    <t>Đổ bê tông mặt đê 2012 sửa chữa mở rộng mặt đê 2021</t>
  </si>
  <si>
    <t>Có đường hành lang chân đê; thảm nhựa asphalt năm 2021</t>
  </si>
  <si>
    <t>Đổ bê tông mặt đê 2004</t>
  </si>
  <si>
    <t>Đổ bê tông mặt đê 2019</t>
  </si>
  <si>
    <t>Đổ bê tông mặt đê 2017</t>
  </si>
  <si>
    <t>Đổ bê tông năm 2022</t>
  </si>
  <si>
    <t>Đổ bê tông năm 2022 (Kè Hiệp Hòa )</t>
  </si>
  <si>
    <t>Cp</t>
  </si>
  <si>
    <t>Đắp mở rộng, cấp phối mặt đê năm 2022</t>
  </si>
  <si>
    <t>Đắp mở rộng, cấp phối mặt đê năm 2023</t>
  </si>
  <si>
    <t>Đắp mở rộng, cấp phối mặt đê năm 2024</t>
  </si>
  <si>
    <t>Đổ bê tông năm 2023</t>
  </si>
  <si>
    <t>Đổ bê tông năm 2010</t>
  </si>
  <si>
    <t>C</t>
  </si>
  <si>
    <t>Đổ bê tông mặt đê 2018</t>
  </si>
  <si>
    <t>Đổ bê tông mặt đê 2014</t>
  </si>
  <si>
    <t>Đổ bê tông mặt đê 2015</t>
  </si>
  <si>
    <t>Đổ bê tông mặt đê 2016</t>
  </si>
  <si>
    <t>5,80</t>
  </si>
  <si>
    <t>Đổ bê tông mặt đê 2022</t>
  </si>
  <si>
    <t>Đổ bê tông mặt đê 2021</t>
  </si>
  <si>
    <t>Đổ bê tông mặt đê năm 2021</t>
  </si>
  <si>
    <t>X</t>
  </si>
  <si>
    <t>2,00</t>
  </si>
  <si>
    <t xml:space="preserve">Đổ bê tông mặt đê năm 2023 </t>
  </si>
  <si>
    <t>Đổ bê tông mặt đê năm 2023</t>
  </si>
  <si>
    <t>II</t>
  </si>
  <si>
    <t>Hữu Luộc</t>
  </si>
  <si>
    <t>Đổ bê tông mặt đê 2020</t>
  </si>
  <si>
    <t>Đổ bê tông mặt đê 2012</t>
  </si>
  <si>
    <t>Đổ bê tông mặt đê năm 2018</t>
  </si>
  <si>
    <t>Đổ bê tông mặt đê năm 2019</t>
  </si>
  <si>
    <t>Cấp phối 2019</t>
  </si>
  <si>
    <t>Cấp phối 2020</t>
  </si>
  <si>
    <t xml:space="preserve">Cấp phối mặt đê 2020 </t>
  </si>
  <si>
    <t>Cấp phối mặt đê 2020</t>
  </si>
  <si>
    <t>III</t>
  </si>
  <si>
    <t>Hữu Thái Bình</t>
  </si>
  <si>
    <t>Đổ bê tông mặt đê 2023</t>
  </si>
  <si>
    <t>Đắp đê 2017</t>
  </si>
  <si>
    <t>Đắp đê 2017.</t>
  </si>
  <si>
    <t>Mặt đê nhựa đường 2019</t>
  </si>
  <si>
    <t>Mặt đê nhựa đường 2020</t>
  </si>
  <si>
    <t>IV</t>
  </si>
  <si>
    <t>Tả Thái Bình</t>
  </si>
  <si>
    <t>Tiên Lãng</t>
  </si>
  <si>
    <t xml:space="preserve">Năm 2018 mặt đê được cải tạo, nâng cấp kết hợp làm đường giao thông theo dự án xử lý cấp bách năm 2017 do Ban Quản lý các Dự án đầu tư xây dựng huyên Tiên Lãng làm chủ đầu tư </t>
  </si>
  <si>
    <t>Năm 2016, đổ bê tông mặt đê B = 5,0m; tại vị trí K0,970 và K2,062 thiết kế điểm tránh xe. Đoạn K1,400 -:- K2,100 có cơ đê.</t>
  </si>
  <si>
    <t>B</t>
  </si>
  <si>
    <t>Đoạn K2,100 -:- K2,345 có cơ đê; năm 2013, gia cố mặt đê bằng bê tông.</t>
  </si>
  <si>
    <t>Năm 2007, gia cố mặt đê bằng bê tông.</t>
  </si>
  <si>
    <t xml:space="preserve">Năm 2007, gia cố mặt đê bằng bê tông; năm 2018, đắp cơ đê phía sông dài 45m, mái m=2. </t>
  </si>
  <si>
    <t>Năm 2005, gia cố mặt đê bằng bê tông rộng 4m, hiện nhiều tấm bê tông bị gẫy và lún sụt; năm 2018, xử lý khe lún giữa bằng bê tông. Năm 2021 khoan phụt vữa gia cố thân đê bằng nguồn vốn duy tu, bảo dưỡng đê điều đoạn K3.600 -:- K6,100.</t>
  </si>
  <si>
    <t>Duy tu bảo dưỡng đê điều năm 2022.</t>
  </si>
  <si>
    <t>Năm 2018, đổ bê tông mặt đê B = 5,0m bằng nguồn vốn Duy tu bảo dưỡng đê điều.</t>
  </si>
  <si>
    <t>Năm 2013, kè lát mái hộ bờ đoạn từ K9.250 -:- K9.650; khoan phụt vữa gia cố thân đê đoạn K9,000 -:-K10,000. Năm 2019, đổ bê tông mặt đê B = 5,0m bằng nguồn vốn Duy tu bảo dưỡng đê điều.</t>
  </si>
  <si>
    <t>Năm 2020, đổ bê tông mặt đê.</t>
  </si>
  <si>
    <t>Khoan phụt vữa gia cố thân đê đoạn K12,800 -:- K15,000. Năm 2023 đổ bê tông</t>
  </si>
  <si>
    <t>Khoan phụt vữa gia cố thân đê đoạn K12,800 -:- K15,000; Năm 2023 đổ bê tông</t>
  </si>
  <si>
    <t>Năm 2018, đào đắp san rẫy ổ gà rãnh xói mặt đê; khoan phụt vữa gia cố thân đê đoạn K12,800 -:- K15,000. Năm 2023 đổ bê tông.</t>
  </si>
  <si>
    <t>Năm 2007, gia cố mặt đê bằng bê tông (B = 4m); năm 2013. Hiện mặt đê bê tông bị nứt gãy, hư  hỏng.</t>
  </si>
  <si>
    <t>Năm 2010, xử lý bằng phương pháp khoan, phụt vữa sét; năm 2011, rải cấp phối mặt đê (B = 4,5m); năm 2013,  đắp cơ đê phía đồng; năm 2018, phát quang cây hoang dại trồng cỏ mái đê K16,000 -:-K16,300. Năm 2021 gia cố, cải tạo, sửa chữa mặt đê, chỉnh trang mái đê theo dự án duy tu, bảo dưỡng đê điều đoạn K16,000 -:- K17,700.</t>
  </si>
  <si>
    <t>Năm 2010, xử lý bằng phương pháp khoan, phụt vữa sét đoạn K16,500 -:- K17,000.  năm 2013, đắp cơ đê phía đồng đoạn K16,500 -:- K16,600; năm 2019, đắp cơ đê phía đồng đoạn K16,610 -:- K16,662, mái m = 2. Năm 2021 gia cố, cải tạo, sửa chữa mặt đê, chỉnh trang mái đê theo dự án duy tu, bảo dưỡng đê điều đoạn K16,000 -:- K17,700.</t>
  </si>
  <si>
    <t>Năm 2012, xử lý bằng phương pháp khoan, phụt vữa sét đoạn K17,000 -:- K17,850; năm 2018, phát quang cây hoang dại trồng cỏ mái đê K17,500 -:-K17,700. Năm 2021 gia cố, cải tạo, sửa chữa mặt đê, chỉnh trang mái đê theo dự án duy tu, bảo dưỡng đê điều đoạn K16,000 -:- K17,700.</t>
  </si>
  <si>
    <t xml:space="preserve">Năm 2014, đổ bê tông mặt đê B = 5,0m; năm 2018, phát quang cây hoang dại trồng cỏ mái đê K17,700 -:-K18,100. Năm 2022 đắp cơ đê phía đồng đoạn từ K17,745 - K17,790 ( L=45m, B=2m, Ct +2m) </t>
  </si>
  <si>
    <t xml:space="preserve">Năm 2012, đổ bê tông mặt đê (B = 4,0m); năm 2018, phát quang cây hoang dại trồng cỏ mái đê K18,200 -:-K18,400. Năm 2022 đắp cơ đê phía sông đoạn từ K18,200 - K118,235 ( L=45m, B=2m, Ct +2m) </t>
  </si>
  <si>
    <t xml:space="preserve">Năm 2012, đổ bê tông mặt đê (B = 4,0m); năm 2018, phát quang cây hoang dại trồng cỏ mái đê K18,400 -:-K18,500. </t>
  </si>
  <si>
    <t>Năm 2008, đổ bê tông mặt đê (B = 4,0m) và xây tường đá mái đê.</t>
  </si>
  <si>
    <t>0,28</t>
  </si>
  <si>
    <t>Năm 2011, đổ bê tông mặt đê (B = 4,0m); năm 2015, kè mái đê phía sông dài 58m đoạn K19,220 -:- K19,278; đắp cơ đê phía đồng dài 28,5m, mặt cơ rộng 3m đoạn K19,214-:-K19,2425</t>
  </si>
  <si>
    <t>Mặt bãi ngoài đê hẹp nhiều đoạn còn cách chân đê 15m -:-20m. Năm 2015, bổ sung cấp phối, bù chèn lu lèn mặt đê. Năm 2016, khoan phụt vữa gia cố thân đê đoạn K19,700 -:- K21,200.  Năm 2021 gia cố, cải tạo, sửa chữa, chỉnh trang mái đê theo dự án duy tu, bảo dưỡng đê điều đoạn K17,700 -:- K21,000.</t>
  </si>
  <si>
    <t>Đây là đoạn sông cong dòng chủ lưu chảy áp sát kè Tỉnh Lạc. Năm 2006, rải cấp phối mặt đê (B = 4m). Năm 2012, kè áp mái hộ bờ đoạn từ K21,490 -:- K21,790. Năm 2015, bổ sung cấp phối, bù chèn lu lèn mặt đê. Năm 2017, khoan phụt vữa gia cố thân đê đoạn K21,200 -:- K24,000</t>
  </si>
  <si>
    <t>Năm 2006, rải cấp phối mặt đê (B = 4m). Năm 2015, bổ sung cấp phối, bù chèn lu lèn mặt đê. Năm 2017, khoan phụt vữa gia cố thân đê đoạn K21,200 -:- K24,000; Năm 2021 san lấp ổ gà, bổ sung cấp phối bù chèn lu lèn mặt đê đoạn từ K22,000 -:- K24,000.</t>
  </si>
  <si>
    <t>Năm 2012, xử lý sạt trượt mái đê phía đồng đoạn từ K22,850 -:- K22,873. Năm 2017, khoan phụt vữa gia cố thân đê đoạn K21,200 -:- K24,000; Năm 2021 san lấp ổ gà, bổ sung cấp phối bù chèn lu lèn mặt đê đoạn từ K22,000 -:- K24,000.</t>
  </si>
  <si>
    <t>V</t>
  </si>
  <si>
    <t>Hữu sông Mía</t>
  </si>
  <si>
    <t>Phía ngoài đê có mặt bãi rộng khoảng 100 -:- 150m. Đoạn K0 -:- K0,100 có cơ đê. Đổ betong mặt đê năm 2020 bằng nguồn vốn Quỹ PCTT TP</t>
  </si>
  <si>
    <t>Phía ngoài đê có bãi rộng (200 -:- 400m). Năm 2016, hoàn thiện mặt cắt rảI cấp phối mặt đê B = 6,0m.</t>
  </si>
  <si>
    <t>VI</t>
  </si>
  <si>
    <t>Hữu sông Mới</t>
  </si>
  <si>
    <t xml:space="preserve"> </t>
  </si>
  <si>
    <t>Năm 2009, đổ bê tông mặt đê B = 4m, hiện bê tông bị nứt gãy. KPV năm 2023</t>
  </si>
  <si>
    <t>Năm 2005, đổ bê tông từ K1,9 -:- K2,9; năm 2006, đổ bê tông từ K0,9 -:- K1,9.0  hiện bê tông bị nứt gãy. KPV năm 2023.</t>
  </si>
  <si>
    <t>VII</t>
  </si>
  <si>
    <t>Tả sông Mới</t>
  </si>
  <si>
    <t>Năm 2013, hoàn thiện mặt cắt, rải cấp phối mặt đê (B=5,0m). Năm 2020 đổ betong mặt đê bằng nguồn vốn Quỹ PCTT TP</t>
  </si>
  <si>
    <t>Đổ bê tông 2023</t>
  </si>
  <si>
    <t>VIII</t>
  </si>
  <si>
    <t>Hữu Văn Úc</t>
  </si>
  <si>
    <t xml:space="preserve"> Năm 2014, hoàn thiện mặt cắt rải cấp phối mặt đê.</t>
  </si>
  <si>
    <t>Năm 2010, hoàn thiện mặt cắt rải cấp phối mặt đê (B = 4,5m).  Đoạn K2,095 -:- K2,160 kè lát khan mái đê phía sông bằng đá hộc có khung giằng  theo Dự án xử lý cấp bách sạt lở kè Tiên Cựu năm 2017.</t>
  </si>
  <si>
    <t>Năm 2023 cải tạo mặt đê theo Dự án duy tu, bảo dưỡng đê điều bằng nguồn vốn địa phương Km2+600-Km4+500 (Bcp = 5,0m).</t>
  </si>
  <si>
    <t>1-1.5</t>
  </si>
  <si>
    <t>Năm 2023, cải tạo mặt đê theo Dự án duy tu, bảo dưỡng đê điều bằng guồn vốn địa phương đoạn từ Km2+600-Km4+500 (Bcp = 5,0m).</t>
  </si>
  <si>
    <t>Năm 2007, hoàn thiện mặt cắt rải cấp phối mặt đê (B = 4m).</t>
  </si>
  <si>
    <t xml:space="preserve"> năm 2011, kè áp mái hộ bờ đoạn K6,460 -:- K6,928</t>
  </si>
  <si>
    <t xml:space="preserve">Năm 2023, cải tạo mặt đê theo Dự án duy tu bảo dưỡng đê điều bằng guồn vốn địa phương đoạn từ Km7+250 -:- Km8+350, Bt = 5,0m. </t>
  </si>
  <si>
    <t>Năm 2018, lấp khe lún dọc giữa hai tấm bê tông</t>
  </si>
  <si>
    <t>2013 kè áp mái hộ bờ đoạn K9,550 -:- K9,705; năm 2013, đổ bê tông mặt đê.</t>
  </si>
  <si>
    <t>Năm 2016, gia cố mặt đê bằng bê tông B = 5,0m.</t>
  </si>
  <si>
    <t>Năm 2017, gia cố mặt đê bằng bê tông B = 5,0m.</t>
  </si>
  <si>
    <t xml:space="preserve"> Năm 2014,  đổ bê tông mặt đê B = 5,0m.</t>
  </si>
  <si>
    <t>Năm 2015,  đổ bê tông mặt đê B = 5,0m đoạn K11.614 -:- K12.250.</t>
  </si>
  <si>
    <t xml:space="preserve"> Năm 2015,  đổ bê tông mặt đê B = 5,0m đoạn K11.614 -:- K12.250.</t>
  </si>
  <si>
    <t>Bãi sông giao cho Công ty đóng tàu Thái Bình Dương xây dựng nhà xưởng và các công trình phụ trợ phục vụ đóng tàu. Năm 2018,  đổ bê tông mặt đê B = 5,0m.</t>
  </si>
  <si>
    <t>Năm 2016, khoan phụt vữa gia cố thân đê đoạn K12,500 -:- K12,950. Năm 2018,  đổ bê tông mặt đê B = 5,0m.</t>
  </si>
  <si>
    <t>Năm 2015, san lấp bù chèn mặt đê. Năm 2016, khoan phụt vữa gia cố thân đê. Năm 2019, đắp mở rộng,  rải cấp phối mặt đê. Năm 2020 đổ bê tông mặt đê</t>
  </si>
  <si>
    <t>năm 2012, đắp tôn cao áp trúc hoàn thiện mặt cắt đê; năm 2013, khoan phụt vữa gia cố thân đê đoạn K14,200 -:- K14,900; năm 2016, khoan phụt vữa gia cố thân đê K13,750 -:- K14,200.  Năm 2019, đổ bê tông mặt đê bằng nguồn vốn Duy tu.</t>
  </si>
  <si>
    <t>năm 2013, 2014, khoan phụt vữa gia cố thân đê; năm 2018, đổ bê tông mặt đê B = 5m. Năm 2021 sửa chữa mái đê, đắp cơ đê phía đồng đoạn K16,176 -:- K16,196 (L=20m, B=2m, m=2, cao trình +2,5m).</t>
  </si>
  <si>
    <t>năm 2011, rải cấp phối mặt đê B=4,5m. Năm 2015, đổ bê tông mặt đê B=5,0m.</t>
  </si>
  <si>
    <t>năm 2011, rải cấp phối mặt đê B=4,5m; năm 2014, đổ bê tông mặt đê B = 5,0m.</t>
  </si>
  <si>
    <t xml:space="preserve">Mặt bãi rộng trung bình 230m, chủ yếu trồng lúa kết hợp NTTS có khu di tích lịch sử Đền Gắm; năm 2013, đổ bê tông mặt đê B=5,0m. </t>
  </si>
  <si>
    <t>5,7</t>
  </si>
  <si>
    <t>năm 2012, đổ bê tông mặt đê B= 4,0m. Năm 2022, đổ lại  bê tông mặt đê B=4m theo dự án cải tạo mặt đê HVU K18,200-K19,500 đoạn từ đền Gắm xã Toàn Thắng đến chùa Thắng Phúc xã Tiên Thắng (chủ đầu tư: BQLDA huyện Tiên Lãng).</t>
  </si>
  <si>
    <t xml:space="preserve"> năm 2012, đổ bê tông mặt đê B= 4,0m. Năm 2022, đổ lại bê tông mặt đê B=4m theo dự án cải tạo mặt đê HVU  K18,200-K19,500 đoạn từ đền Gắm xã Toàn Thắng đến chùa Thắng Phúc xã Tiên Thắng (chủ đầu tư: BQLDA huyện Tiên Lãng).</t>
  </si>
  <si>
    <t>Năm 2014, san rẫy bù chèn mặt đê đoạn K19,500 -:- K21,000. Năm 2015, khoan phụt vữa gia cố thân đê đoạn K19,500 -:- K21,500.</t>
  </si>
  <si>
    <t>Đây là đoạn sông cong dòng chủ lưu chảy áp sát chân đê cũ gây sạt trượt mái đê. Phía ngoài có kè áp mái hộ bờ. Năm 2021 hoàn thiện mặt cắt, rải cấp phối mặt đê theo dự án tu bổ, nâng cấp đê điều xung yếu.</t>
  </si>
  <si>
    <t>Đây là đoạn sông cong dòng chủ lưu chảy áp sát kè. Bãi hẹp khoảng 8 -:- 50m . Năm 2015, khoan phụt vữa gia cố thân đê đoạn K19,500 -:- K21,500. Năm 2017, xử lý cấp bách kè chống xói lở bờ sông. Năm 2021 hoàn thiện mặt cắt, rải cấp phối mặt đê theo dự án tu bổ, nâng cấp đê điều xung yếu.</t>
  </si>
  <si>
    <t>Năm 2015, khoan phụt vữa gia cố thân đê đoạn K19,500 -:- K21,500. Năm 2018, xử lý cấp bách kè chống xói lở bờ sông; đoạn K20,00 -:- K20,048 mái đê phía đồng bị xói sạt. Năm 2021 hoàn thiện mặt cắt, rải cấp phối mặt đê theo dự án tu bổ, nâng cấp đê điều xung yếu.</t>
  </si>
  <si>
    <t>Năm 2021 hoàn thiện mặt cắt, rải cấp phối mặt đê theo dự án tu bổ, nâng cấp đê điều xung yếu.</t>
  </si>
  <si>
    <t>Năm 2007, rải cấp phối mặt đê (B = 4.5m). Năm 2015, khoan phụt vữa gia cố thân đê đoạn K19,500 -:- K21,500.</t>
  </si>
  <si>
    <t>Bãi sông rộng khoảng 800 -:- 1200m; năm 2010, rải cấp phối mặt đê.</t>
  </si>
  <si>
    <t>Bãi sông rộng khoảng 600 -:- 1000m; năm 2016, san rãy bù chèn mặt đê đoạn K22,500 -:- K24,594.</t>
  </si>
  <si>
    <t xml:space="preserve"> Năm 2009, rải cấp phối mặt đê B = 4,5m. Năm 2016, san rãy, bổ sung cấp phối, bù chèn, lu lèn mặt đê đoạn K22,500  -:- K24,594.</t>
  </si>
  <si>
    <t>IX</t>
  </si>
  <si>
    <t>Đê biển III</t>
  </si>
  <si>
    <t>Tháng 2 năm 2015, đơn vị thi công đổ bê tông mặt đê (Thuộc Dự án đầu tư xây dựng Bến đỗ cho đội tàu nghiên cứu biển Việt Nam).</t>
  </si>
  <si>
    <t>Tháng 12 năm 2013, đổ bê tông mặt đê (Thuộc Dự án đầu tư xây dựng Bến đỗ cho đội tàu nghiên cứu biển Việt Nam).</t>
  </si>
  <si>
    <t>Năm 2015, rải cấp phối mặt đê B=5,0m, mái đê, chân đê bị xói sạt cục bộ</t>
  </si>
  <si>
    <t>3,8-:4,3</t>
  </si>
  <si>
    <t>Tháng 1 năm 2023, nâng cấp tuyến Đê Biển III  đoạn từ Km4+500 đến Km6+881 thuộc Dự án hiện đại hóa ngành lâm nghiệp và tăng cường tính chống chịu vùng ven biển FMCR thành phố Hải Phòng.</t>
  </si>
  <si>
    <t xml:space="preserve"> tháng 1 năm 2023, nâng cấp tuyến Đê Biển III  đoạn từ Km4+500 đến Km6+881 thuộc Dự án hiện đại hóa ngành lâm nghiệp và tăng cường tính chống chịu vùng ven biển FMCR thành phố Hải Phòng.</t>
  </si>
  <si>
    <t xml:space="preserve"> Năm 2012, tu bổ đê điều thường xuyên hoàn thiện rải cấp phối mặt đê.</t>
  </si>
  <si>
    <t xml:space="preserve"> Tháng 1 năm 2023, nâng cấp tuyến Đê Biển III  đoạn từ Km10+957 đến Km16+500 thuộc Dự án hiện đại hóa ngành lâm nghiệp và tăng cường tính chống chịu vùng ven biển FMCR thành phố Hải Phòng.</t>
  </si>
  <si>
    <t>Tháng 1 năm 2023, nâng cấp tuyến Đê Biển III  đoạn từ Km10+957 đến Km16+500 thuộc Dự án hiện đại hóa ngành lâm nghiệp và tăng cường tính chống chịu vùng ven biển FMCR thành phố Hải Phòng.</t>
  </si>
  <si>
    <t>Phía ngoài mặt bãi thoáng, không có cây chắn sóng. Tháng 1 năm 2023, nâng cấp tuyến Đê Biển III  đoạn từ Km10+957 đến Km16+500 thuộc Dự án hiện đại hóa ngành lâm nghiệp và tăng cường tính chống chịu vùng ven biển FMCR thành phố Hải Phòng.</t>
  </si>
  <si>
    <t>Năm 2015, rải cấp phối mặt đê B=4,0m</t>
  </si>
  <si>
    <t>Tả sông Cấm</t>
  </si>
  <si>
    <t>Thủy Nguyên</t>
  </si>
  <si>
    <t>Tả Cấm</t>
  </si>
  <si>
    <t>Duy tu Cp mặt đê 2015; Đê đắp năm 2021, đang thi công từ Km0+750 đến Km2+440</t>
  </si>
  <si>
    <t>Tường Bt</t>
  </si>
  <si>
    <t>Tu bổ năm 2016</t>
  </si>
  <si>
    <t>Tu bổ năm 2017</t>
  </si>
  <si>
    <t>(Đê đắp năm 2015 từ K5+150-K7+680); Bê tông mặt đê 2020</t>
  </si>
  <si>
    <t>Kè Phù Ninh (thi công năm 2011); Bê tông mặt đê 2020</t>
  </si>
  <si>
    <t>(Bê tông mặt đê 2020)</t>
  </si>
  <si>
    <t>(Bê tông mặt đê 2019)</t>
  </si>
  <si>
    <t xml:space="preserve">Duy tu đắp Cơ đê phía sông năm 2021, từ K6+940 đến K7+030. </t>
  </si>
  <si>
    <t>(Khoan phụt vữa thân đê Km7+000 đến Km10+000 năm 2018)</t>
  </si>
  <si>
    <t>Duy tu, Bê tông mặt đê năm 2016</t>
  </si>
  <si>
    <t>Đê đắp mở rộng mặt cắt phía sông năm 2013,  duy tu bê tông mặt đê năm 2017</t>
  </si>
  <si>
    <t>Tả Sông Cấm</t>
  </si>
  <si>
    <t>(Khoan phụt vữa thân đê Km10+000 đến Km13+000 năm 2017)</t>
  </si>
  <si>
    <t>Đê đắp mở rộng mặt cắt phía sông năm 2013</t>
  </si>
  <si>
    <t xml:space="preserve">Duy tu đắp Cơ đê phía sông năm 2019, từ K16+960 đến K17+000. </t>
  </si>
  <si>
    <t xml:space="preserve">Duy tu đắp Cơ đê phía sông năm 2020, từ K17+260 đến K17+325. </t>
  </si>
  <si>
    <t>(Đê đắp năm 2014 từ K17+269-K18+775)</t>
  </si>
  <si>
    <t>(Đê đắp năm 2014 từ Km19+896-Km21+285, Dự án mô hình bể thử nghiệm trường ĐHHH VN tại km 19+900)</t>
  </si>
  <si>
    <t>(Hết đoạn đê đắp năm 2014)</t>
  </si>
  <si>
    <t>(Duy tu, Bê tông mặt đê năm 2016)</t>
  </si>
  <si>
    <t>(Duy tu, Bê tông mặt đê năm 2023)</t>
  </si>
  <si>
    <t>Đê đắp năm 2009, Đoạn X46 Hải Quân</t>
  </si>
  <si>
    <t>Đê đắp năm 2010</t>
  </si>
  <si>
    <t>(Duy tu CP mặt đê 2009)</t>
  </si>
  <si>
    <t>(Đê đắp năm 2007, Đê cấp III)</t>
  </si>
  <si>
    <t>(Đê đắp năm 2007, Đê cấp IV từ k28 đến k31+800)</t>
  </si>
  <si>
    <t>(Đê đắp năm 2010, Khu vực thi công cầu Vũ Yên)</t>
  </si>
  <si>
    <t>XI</t>
  </si>
  <si>
    <t>Hữu Bạch Đằng</t>
  </si>
  <si>
    <t>Thi công giai đoạn 2; hiện tại đang dừng</t>
  </si>
  <si>
    <t>XII</t>
  </si>
  <si>
    <t>Hữu Kinh Thầy</t>
  </si>
  <si>
    <t>Đê đắp khẩn cấp năm 2007</t>
  </si>
  <si>
    <t>Đê đắp năm 2008</t>
  </si>
  <si>
    <t>(Kè lát mái phía sông, tu bổ năm 2016)</t>
  </si>
  <si>
    <t>Đê đắp năm 2009, tu bổ mặt đê bê tông từ K4+200 đến K4+900 hoàn thành năm 2023</t>
  </si>
  <si>
    <t>Đê đắp năm 2009</t>
  </si>
  <si>
    <t>XIII</t>
  </si>
  <si>
    <t>Hữu Đá Bạc</t>
  </si>
  <si>
    <t>Đê đắp khẩn cấp năm 2008</t>
  </si>
  <si>
    <t>Đê đắp năm 2013</t>
  </si>
  <si>
    <t>Đê đắp năm 2012</t>
  </si>
  <si>
    <t>Tu bổ 2023</t>
  </si>
  <si>
    <t>Đê đắp năm 2006</t>
  </si>
  <si>
    <t>VIX</t>
  </si>
  <si>
    <t>Tả sông Thải</t>
  </si>
  <si>
    <t>Sạt trượt mái đê phía sông tại km0+620 do mưa kéo dài năm 2015 với chiều dài 25m, đã xử lý.</t>
  </si>
  <si>
    <t>XV</t>
  </si>
  <si>
    <t>Tả Lạch Tray</t>
  </si>
  <si>
    <t>An Dương</t>
  </si>
  <si>
    <t>đã san gạt ổ gà, rãnh xói năm 2015</t>
  </si>
  <si>
    <t>Đắp cơ đê phía đồng  năm 2019</t>
  </si>
  <si>
    <t>Mở rộng mặt đê, rải cấp phối năm 2020; Chặt và phát quang cây cỏ mái đê K7-K11 năm 2021</t>
  </si>
  <si>
    <t>Dự án tu bổ đê điều thường xuyên năm 2021 (hoàn thiện mặt cắt, rải cấp phối mặt đê)</t>
  </si>
  <si>
    <t>K8-K9,5 san lấp ổ gà rãnh xói năm 2018</t>
  </si>
  <si>
    <t>đã san gạt ổ gà, rãnh xói năm 2016 từ K10 đến K10.979; Xử lý tổ mối từ K10-K18,2 năm 2021</t>
  </si>
  <si>
    <t>đã san gạt ổ gà, rãnh xói năm 2016 từ K10 đến K10.980</t>
  </si>
  <si>
    <t>Đổ bê tông mặt đê năm 2014; Chặt phát quang cỏ cây bụi rậm K11-K17 năm 2021</t>
  </si>
  <si>
    <t>Dự án tu bổ đê điều thường xuyên năm 2013 (hoàn thiện mặt cắt đổ bê tông mặt đê).  Hiện đã dừng chưa rải cấp phối mặt đê</t>
  </si>
  <si>
    <t>Dự án tu bổ đê điều thường xuyên năm 2013 (hoàn thiện mặt cắt đổ bê tông mặt đê).  Đã  rải cấp phối nhưng chưa đổ bê tông mặt đê. Hiện đã dừng</t>
  </si>
  <si>
    <t>Bãi sông là khu trường Cao đẳng giao thông vận tảI TWII, mặt cắt đê không đảm bảo mặt cắt thiết kế</t>
  </si>
  <si>
    <t>Tường bê tông thay đê, đê qua khu dân cư bến phà Kiến An. Thi công năm 2006</t>
  </si>
  <si>
    <t>chặt phat quang cây trồng cỏ mái đê từ K13.200 đến K14.500 năm 2016, đổ mặt BT năm 2010; Chặt phát quang cây năm 2021</t>
  </si>
  <si>
    <t xml:space="preserve"> đổ BT năm 2010</t>
  </si>
  <si>
    <t xml:space="preserve"> đổ BT mặt đê năm 2012</t>
  </si>
  <si>
    <t>đổ BT mặt đê năm 2012</t>
  </si>
  <si>
    <t>Bãi sông hẹp, có kè hộ bờ Xích Thổ đã duy tu sửa chữa năm 2017</t>
  </si>
  <si>
    <t xml:space="preserve"> đã làm kè hộ bờ chống sạt lở năm 2013</t>
  </si>
  <si>
    <t>đắp đê năm 2009</t>
  </si>
  <si>
    <t>Đổ bê tông mặt đê năm 2018 theo kế hoạch duy tu 2018</t>
  </si>
  <si>
    <t xml:space="preserve"> đã san gạt ổ gà, rãnh xói năm 2016 từ K15.400 đến K17.600 </t>
  </si>
  <si>
    <t>mặt đê dân tự đổ bê tông năm 2017</t>
  </si>
  <si>
    <t xml:space="preserve"> đổ bê tông mặt đê năm 2016 B=5m. </t>
  </si>
  <si>
    <t>người dân tự  đổ bê tông mặt đê năm 2016</t>
  </si>
  <si>
    <t>xây tường đá năm 2018 vốn Công ty PG An Đồng</t>
  </si>
  <si>
    <t xml:space="preserve"> xây tường đá năm 2018 vốn Công ty PG An Đồng</t>
  </si>
  <si>
    <t>Lê Chân</t>
  </si>
  <si>
    <t>Tường BTCT thay đê</t>
  </si>
  <si>
    <t>Không còn mái</t>
  </si>
  <si>
    <t>Năm 2013, TCXD tường chắn BTCT phía ngoài</t>
  </si>
  <si>
    <t>Tường BTCT</t>
  </si>
  <si>
    <t xml:space="preserve">Năm 2018, đắp áp trúc, nắn chỉnh tuyến đê  </t>
  </si>
  <si>
    <t xml:space="preserve"> (Đang thi công tường BTCT Dự án Kiên cố hóa và điều chỉnh cục bộ hướng tuyến đê tả Lạch Tray theo các QĐ số 2605/QĐ-UBND ngày 13/9/2021 của UBND thành phố; số 95/QĐ-QLDA ngày 11/11/2021 của Ban QLDA CCT NN&amp;PTNT)</t>
  </si>
  <si>
    <t xml:space="preserve"> Dự án Kiên cố hóa và điều chỉnh cục bộ hướng tuyến đê TLT đoạn từ K22.683 đến K22.023  dài 350m; năm 2020, bổ sung đổ bê tông mặt đê rộng 5m, chưa nghiệm thu sử dụng</t>
  </si>
  <si>
    <t>Năm 2019, TCXD đoạn đê mới Dự án Kiên cố hóa và điều chỉnh cục bộ hướng tuyến đê TLT; khép kín đê đất hiện trạng đoạn từ K23.160 đến K24.118 (cao trình đỉnh tường BTCT +4.0, rộng 0,5m; cao trình mặt đê bê tông +3.0, rộng 7,5m)</t>
  </si>
  <si>
    <t>Đoạn đê mới bằng cát bọc bằng đất núi, Dự án Kiên cố hóa và điều chỉnh cục bộ hướng tuyến đê TLT; khép kín đê đất đã dỡ bỏ đoạn từ K24.118 đến K24.600; năm 2020, bổ sung đổ bê tông mặt đê rộng 5m, chưa nghiệm thu sử dụng</t>
  </si>
  <si>
    <t>Đê DA Ageps xây dựng năm 2014, dài 875m (chưa nghiệm thu)</t>
  </si>
  <si>
    <t>Tường BTCT
thay đê</t>
  </si>
  <si>
    <t>Tường cừ BTCT phía ngoài Hồ điều hòa Vĩnh Niệm; khép kín tường BTCT Ageps và đê đất đã GPMB thi công đường trục GTĐT, Hồ điều hòa Vĩnh Niệm và cống Ba Tổng, chưa nghiệm thu sử dụng</t>
  </si>
  <si>
    <t>Cừ BTCT
thay đê</t>
  </si>
  <si>
    <t>Tường BTCT thay đê đến hầm chui cầu Rào 1, Dự án PTGTĐT</t>
  </si>
  <si>
    <t>XVI</t>
  </si>
  <si>
    <t>Hữu sông Cấm</t>
  </si>
  <si>
    <t>rải cấp phối năm 2014</t>
  </si>
  <si>
    <t>Tường đá thay đê</t>
  </si>
  <si>
    <t xml:space="preserve"> Đê được tu bổ năm 2011  </t>
  </si>
  <si>
    <t xml:space="preserve">Cp </t>
  </si>
  <si>
    <t xml:space="preserve"> san lấp ổ gà từ K3 đến K4,5 năm 2019</t>
  </si>
  <si>
    <t>san lấp ổ gà từ K3 đến K4,5 năm 2019</t>
  </si>
  <si>
    <t xml:space="preserve"> đã phát quang cây bụi từ K5-K10 năm 2021</t>
  </si>
  <si>
    <t xml:space="preserve"> tu sửa, chỉnh trang mai và cải tạo mặt đe năm 2019</t>
  </si>
  <si>
    <t>đổ BT năm 2016</t>
  </si>
  <si>
    <t>thi công năm 2012</t>
  </si>
  <si>
    <t>thi công năm 2011</t>
  </si>
  <si>
    <t xml:space="preserve"> đắp tôn cao, áp trúc đê năm 2013</t>
  </si>
  <si>
    <t>đắp tôn cao, áp trúc đê năm 2013</t>
  </si>
  <si>
    <t xml:space="preserve"> thi công kè xong năm 2019 từ K10+590 đến K10+880</t>
  </si>
  <si>
    <t>Đê đắp năm 2017</t>
  </si>
  <si>
    <t>thi công năm 2004,2005</t>
  </si>
  <si>
    <t>Mặt đê BT thi công năm 2018, đơn vị 131 Hải Quân thi công</t>
  </si>
  <si>
    <t>XVII</t>
  </si>
  <si>
    <t>Hữu Tam Bạc</t>
  </si>
  <si>
    <t>Sông đào Lạch Tray</t>
  </si>
  <si>
    <t>XVIII</t>
  </si>
  <si>
    <t>Đê tả Tam Bạc</t>
  </si>
  <si>
    <t>Sở Dầu (K0-K0+966)</t>
  </si>
  <si>
    <t>Hồng Bàng</t>
  </si>
  <si>
    <t xml:space="preserve">Thi công chỉnh trang mặt cắt năm 2011 </t>
  </si>
  <si>
    <t>Trại Chuối (K0-K1+000)</t>
  </si>
  <si>
    <t xml:space="preserve">Thi công chỉnh trang mặt cắt năm 2013 </t>
  </si>
  <si>
    <t xml:space="preserve">Thi công khép kín năm 2017 </t>
  </si>
  <si>
    <t>Thi công chỉnh trang mặt cắt năm 2013</t>
  </si>
  <si>
    <t xml:space="preserve">Thi công chỉnh trang mặt cắt năm 2010 </t>
  </si>
  <si>
    <t xml:space="preserve">Thi công năm 2017, Dự án TBĐĐ thường xuyên </t>
  </si>
  <si>
    <t>Đê chưa phân cấp</t>
  </si>
  <si>
    <t>Thi công năm 2017, Dự án TBĐĐ thường xuyên</t>
  </si>
  <si>
    <t>XIX</t>
  </si>
  <si>
    <t>Tả Văn Úc</t>
  </si>
  <si>
    <t>0</t>
  </si>
  <si>
    <t>An Lão</t>
  </si>
  <si>
    <t>Đổ betong mặt đê năm 2020</t>
  </si>
  <si>
    <t>San lấp ổ gà, rãnh xói năm 2019</t>
  </si>
  <si>
    <t>Đắp cơ đê phía đồng năm 2021</t>
  </si>
  <si>
    <t>Bê tông mặt đê 2016</t>
  </si>
  <si>
    <t xml:space="preserve"> Xử lý mối năm 2023 đoạn từ K12+000 đến K20+000</t>
  </si>
  <si>
    <t>Xử lý mối năm 2023 đoạn từ K12+000 đến K20+000</t>
  </si>
  <si>
    <t>San lấp ổ gà, rãnh xói năm 2020</t>
  </si>
  <si>
    <t>Đổ bê tông mặt đê năm 2016</t>
  </si>
  <si>
    <t>Đổ bê tông mặt đê năm 2015</t>
  </si>
  <si>
    <t>đổ bê tông năm 2010</t>
  </si>
  <si>
    <t xml:space="preserve"> đổ bê tông năm 2010</t>
  </si>
  <si>
    <t>áp trúc năm 2006</t>
  </si>
  <si>
    <t>áp trúc năm 2007</t>
  </si>
  <si>
    <t>Sửa chữa mặt đê năm 2021</t>
  </si>
  <si>
    <t>XX</t>
  </si>
  <si>
    <t>Hữu Lạch Tray</t>
  </si>
  <si>
    <t>Đổ bê tông mặt đê năm 2022</t>
  </si>
  <si>
    <t>Khoan phụt vữa theo kế hoạch duy tu năm 2021</t>
  </si>
  <si>
    <t>Cơ đê phía sông năm 2019; Phát quang cây dại theo kế hoạch duy tu năm 2021 từ K7-K14,5</t>
  </si>
  <si>
    <t>Cơ đê phía sông năm 2020</t>
  </si>
  <si>
    <t>Đổ bê tông mặt đê 201</t>
  </si>
  <si>
    <t>Khoan phụt vữa xử lý nứt, rải CP mặt đê năm 2020 bằng nguồn vốn Quỹ PCTT</t>
  </si>
  <si>
    <t>Khoan phụt vữa xử lý nứt, rải CP mặt đê, đắp cơ đê phía đồng xử lý cống Bãi Nức bằng nguồn vốn Quỹ PCTT năm 2020</t>
  </si>
  <si>
    <t>Đắp đê năm 2021</t>
  </si>
  <si>
    <t>Kiến An</t>
  </si>
  <si>
    <t>Tường bê tông</t>
  </si>
  <si>
    <t>Gạch xây</t>
  </si>
  <si>
    <t>Tường gạch</t>
  </si>
  <si>
    <t>Đê chưa hoàn thiện (vị trí chưa có đê)</t>
  </si>
  <si>
    <t>Bê tông mặt đê năm 2017</t>
  </si>
  <si>
    <t>Bê tông mặt đê năm 2021</t>
  </si>
  <si>
    <t>Đổ bê tông mặt năm 2015</t>
  </si>
  <si>
    <t>Sạt trượt mái phía sông đã được gia cố năm 2015</t>
  </si>
  <si>
    <t>Đã xử lý sạt trượt tháng 5/2021</t>
  </si>
  <si>
    <t>Tường bê tông thay đê</t>
  </si>
  <si>
    <t>1-1,5</t>
  </si>
  <si>
    <t>XXI</t>
  </si>
  <si>
    <t>Đê biển I</t>
  </si>
  <si>
    <t>Dương Kinh</t>
  </si>
  <si>
    <t xml:space="preserve">  K  </t>
  </si>
  <si>
    <t>3.3-4.0</t>
  </si>
  <si>
    <t>Dự án nâng cấp đê biển từ km2+550 đến km7+000. Hiện công trình đang thi công</t>
  </si>
  <si>
    <t>Đồ Sơn</t>
  </si>
  <si>
    <t>Nâng cấp năm 2007</t>
  </si>
  <si>
    <t>Làm năm 2006</t>
  </si>
  <si>
    <t>Nâng cấp năm 2009</t>
  </si>
  <si>
    <t>3,0-3,5</t>
  </si>
  <si>
    <t>Thi công năm 2012</t>
  </si>
  <si>
    <t>XXII</t>
  </si>
  <si>
    <t>Đê biển II</t>
  </si>
  <si>
    <t>Nâng cấp năm 2010</t>
  </si>
  <si>
    <t>Nâng cấp năm 20010</t>
  </si>
  <si>
    <t>Nâng cấp năm 2012</t>
  </si>
  <si>
    <t>Đê nâng cấp năm 2010</t>
  </si>
  <si>
    <t xml:space="preserve">Đê nâng cấp năm 2010
</t>
  </si>
  <si>
    <t>Đê nâng cấp năm 2011</t>
  </si>
  <si>
    <t xml:space="preserve">Đê nâng cấp năm 2012
</t>
  </si>
  <si>
    <t>Đê nâng cấp năm 2013</t>
  </si>
  <si>
    <t>XXIII</t>
  </si>
  <si>
    <t>Đê biển Tràng Cát</t>
  </si>
  <si>
    <t>Hải An</t>
  </si>
  <si>
    <t xml:space="preserve">Đường giao thông đô thị </t>
  </si>
  <si>
    <t xml:space="preserve">Tường đá thay đê </t>
  </si>
  <si>
    <t xml:space="preserve">Thi công năm 2010, 2011, chỉnh trang mặt cắt </t>
  </si>
  <si>
    <t>Đê biển Tràng Cát</t>
  </si>
  <si>
    <t xml:space="preserve">Thi công năm 2010, chỉnh trang mặt cắt </t>
  </si>
  <si>
    <t xml:space="preserve">Tường đê BTCT thi công năm 2014 </t>
  </si>
  <si>
    <t xml:space="preserve">Tường đê BTCT thi công năm 2013 </t>
  </si>
  <si>
    <t>Năm 2015, rải cấp phối mặt đê phục vụ thi công Dự án cầu Bạch Đằng</t>
  </si>
  <si>
    <t>Năm 2021, thi công các tuyến đường, vượt đê tại vị trí K6.200 đến K6.230, K6.250 đến K6.280, K6.400 đến K6.450</t>
  </si>
  <si>
    <t>Phía ngoài là đường cao tốc HN-HP</t>
  </si>
  <si>
    <t xml:space="preserve">Vị trí Dự án ĐTXD tuyến đường liên phường cắt qua đê </t>
  </si>
  <si>
    <t xml:space="preserve"> Phía ngoài là đường cao tốc HN-HP</t>
  </si>
  <si>
    <t xml:space="preserve">Tôn cao áp trúc năm 2013 </t>
  </si>
  <si>
    <t>Đoạn đê kết hợp đường giao thông, DA đường bao Đông Nam (đang dừng thi công)</t>
  </si>
  <si>
    <t>Đoạn đê kết hợp đường giao thông, DA đường bao Đông Nam (đang dừng thi công)</t>
  </si>
  <si>
    <t>Tường gạch chỉ 220mm, dài 50m, cao trình đỉnh tường (+4.0), xây dựng năm 2020. Đoạn không có đê, tiếp giáp đê đất hiện trạng và điểm đầu tường BTCT, Dự án PTGTĐT</t>
  </si>
  <si>
    <t>XXIV</t>
  </si>
  <si>
    <t>Đê biển Cát Hải</t>
  </si>
  <si>
    <t>Cát Hải</t>
  </si>
  <si>
    <t>TT. Cát Hải</t>
  </si>
  <si>
    <t>Đá lát khan</t>
  </si>
  <si>
    <t>Đê đá, kè đá hộc trong khung bt cốt thép( thi công năm 2012)</t>
  </si>
  <si>
    <t>2.5-3</t>
  </si>
  <si>
    <t xml:space="preserve"> Cảng Lạch Huyện</t>
  </si>
  <si>
    <t>Đê đá, mái đê phía biển có kè tấm hohlquader có tường chắn sóng, thi công xong năm 2013. mặt đê đổ bê tông năm 2013</t>
  </si>
  <si>
    <t>Gia Lộc - Văn Chấn</t>
  </si>
  <si>
    <t>Đã thi công xong 2016</t>
  </si>
  <si>
    <t>Văn Chấn - Hoàng Châu</t>
  </si>
  <si>
    <t>Tường bê tông, khu vực Nhà máy Tổ hợp sx ô tô Vinfast</t>
  </si>
  <si>
    <t>Hoàng Châu</t>
  </si>
  <si>
    <t>Dự án Bảo vệ và nâng cấp đê biển</t>
  </si>
  <si>
    <t>Đê đất núi  thi công năm 2017
có kè mái ngoài +4.0 và tường chắn 100m</t>
  </si>
  <si>
    <t>Đê đất núi thi công năm 2017</t>
  </si>
  <si>
    <t>Hoàng Châu - Văn Phong</t>
  </si>
  <si>
    <t>Văn Phong - Nghĩa Lộ</t>
  </si>
  <si>
    <t>Đê đất núi thi công năm 2017 chưa có kè đá phía biển</t>
  </si>
  <si>
    <t>Đê đất không có kè</t>
  </si>
  <si>
    <t>Nghĩa Lộ</t>
  </si>
  <si>
    <t>Mặt đê đổ betong năm 2018</t>
  </si>
  <si>
    <t>4.0-4.5</t>
  </si>
  <si>
    <t>3.0-4.0</t>
  </si>
  <si>
    <t>Đất</t>
  </si>
  <si>
    <t>2.0-2.5</t>
  </si>
  <si>
    <t xml:space="preserve">Nghĩa Lộ </t>
  </si>
  <si>
    <t>2.0-2.6</t>
  </si>
  <si>
    <t>Đê trùng đường Tân Vũ-Lạch Huyện đã hoàn thiện</t>
  </si>
  <si>
    <t>3,3-4,5</t>
  </si>
  <si>
    <t>Nghĩa Lộ - Đồng Bài</t>
  </si>
  <si>
    <t>Đồng Bài</t>
  </si>
  <si>
    <t>Được nâng cấp năm 2013</t>
  </si>
  <si>
    <t>Đồng Bài - TT. Cát Hải</t>
  </si>
  <si>
    <t>(Đoạn từ K 17+200 - K17+500 Được tu bổ vào T3/2013)</t>
  </si>
  <si>
    <t>2.5-3.0</t>
  </si>
  <si>
    <t>Đê trùng đường giao thông (Dự án GT Huyện hoàn thành năm 2012)</t>
  </si>
  <si>
    <t>Bt-Nđ</t>
  </si>
  <si>
    <t xml:space="preserve">Đê trùng đường giao thông </t>
  </si>
  <si>
    <t>4,0</t>
  </si>
  <si>
    <t>Đê trùng đường giao thông TT Cát Hải</t>
  </si>
  <si>
    <t>3,5</t>
  </si>
  <si>
    <t>3,0</t>
  </si>
  <si>
    <t xml:space="preserve">Ghi chú: </t>
  </si>
  <si>
    <t>Cp: Cấp phối</t>
  </si>
  <si>
    <t>K: Không</t>
  </si>
  <si>
    <t>T: Tốt</t>
  </si>
  <si>
    <t>Bt: Bê tông</t>
  </si>
  <si>
    <t>C: có</t>
  </si>
  <si>
    <t>BT: Bình thường</t>
  </si>
  <si>
    <t>Nđ: Nền đất</t>
  </si>
  <si>
    <t>X: Xấu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</si>
</sst>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 _₫_-;\-* #,##0.00\ _₫_-;_-* &quot;-&quot;??\ _₫_-;_-@_-"/>
    <numFmt numFmtId="165" formatCode="0.000"/>
    <numFmt numFmtId="166" formatCode="#,##0.000"/>
    <numFmt numFmtId="167" formatCode="_(* #,##0.0_);_(* \(#,##0.0\);_(* &quot;-&quot;??_);_(@_)"/>
    <numFmt numFmtId="168" formatCode="_(* #,##0_);_(* \(#,##0\);_(* &quot;-&quot;??_);_(@_)"/>
    <numFmt numFmtId="169" formatCode="_(* #,##0.0_);_(* \(#,##0.0\);_(* &quot;-&quot;?_);_(@_)"/>
    <numFmt numFmtId="170" formatCode="#,##0.0"/>
    <numFmt numFmtId="171" formatCode="_(* #,##0.000_);_(* \(#,##0.000\);_(* &quot;-&quot;??_);_(@_)"/>
    <numFmt numFmtId="172" formatCode="0.0"/>
  </numFmts>
  <fonts count="29" x14ac:knownFonts="1">
    <font>
      <sz val="11"/>
      <color theme="1"/>
      <name val="Aptos Narrow"/>
      <family val="2"/>
      <scheme val="minor"/>
    </font>
    <font>
      <sz val="11"/>
      <color theme="1"/>
      <name val="Aptos Narrow"/>
      <family val="2"/>
      <scheme val="minor"/>
    </font>
    <font>
      <b/>
      <sz val="16"/>
      <color theme="1"/>
      <name val="Times New Roman"/>
      <family val="1"/>
    </font>
    <font>
      <sz val="12"/>
      <color theme="1"/>
      <name val="Times New Roman"/>
      <family val="1"/>
    </font>
    <font>
      <b/>
      <sz val="12"/>
      <color theme="1"/>
      <name val="Times New Roman"/>
      <family val="1"/>
    </font>
    <font>
      <b/>
      <sz val="12"/>
      <name val="Times New Roman"/>
      <family val="1"/>
    </font>
    <font>
      <sz val="12"/>
      <color theme="1"/>
      <name val="Times New Roman"/>
      <family val="2"/>
    </font>
    <font>
      <sz val="12"/>
      <name val="Times New Roman"/>
      <family val="1"/>
    </font>
    <font>
      <sz val="11"/>
      <name val=".VnTime"/>
      <family val="2"/>
    </font>
    <font>
      <sz val="12"/>
      <name val="Times New Roman"/>
      <family val="2"/>
    </font>
    <font>
      <sz val="12"/>
      <color rgb="FFFF0000"/>
      <name val="Times New Roman"/>
      <family val="1"/>
    </font>
    <font>
      <sz val="12"/>
      <name val="Times New Roman"/>
      <family val="1"/>
      <charset val="163"/>
    </font>
    <font>
      <sz val="10"/>
      <name val="Arial"/>
      <family val="2"/>
    </font>
    <font>
      <sz val="12"/>
      <color theme="1"/>
      <name val="Times New Roman"/>
      <family val="1"/>
      <charset val="163"/>
    </font>
    <font>
      <b/>
      <u/>
      <sz val="12"/>
      <name val="Times New Roman"/>
      <family val="1"/>
    </font>
    <font>
      <sz val="12"/>
      <color theme="1"/>
      <name val=".VnTime"/>
      <family val="2"/>
    </font>
    <font>
      <sz val="11"/>
      <color theme="1"/>
      <name val="Aptos Narrow"/>
      <family val="2"/>
      <charset val="163"/>
      <scheme val="minor"/>
    </font>
    <font>
      <sz val="12"/>
      <name val=".VnTime"/>
      <family val="2"/>
    </font>
    <font>
      <sz val="12"/>
      <color rgb="FFC00000"/>
      <name val="Times New Roman"/>
      <family val="1"/>
    </font>
    <font>
      <sz val="12"/>
      <name val=".VnAvant"/>
      <family val="2"/>
    </font>
    <font>
      <sz val="12"/>
      <name val=".VnArial"/>
      <family val="2"/>
    </font>
    <font>
      <sz val="12"/>
      <color theme="1"/>
      <name val=".VnAvant"/>
      <family val="2"/>
    </font>
    <font>
      <sz val="12"/>
      <color rgb="FFFF0000"/>
      <name val="Times New Roman"/>
      <family val="1"/>
      <charset val="163"/>
    </font>
    <font>
      <sz val="12"/>
      <color rgb="FFFF0000"/>
      <name val=".VnTime"/>
      <family val="2"/>
    </font>
    <font>
      <sz val="10"/>
      <color theme="1"/>
      <name val="Times New Roman"/>
      <family val="2"/>
    </font>
    <font>
      <sz val="10"/>
      <name val="Times New Roman"/>
      <family val="1"/>
    </font>
    <font>
      <sz val="12"/>
      <color theme="1"/>
      <name val="Aptos Narrow"/>
      <family val="2"/>
      <scheme val="minor"/>
    </font>
    <font>
      <i/>
      <sz val="12"/>
      <color theme="1"/>
      <name val="Times New Roman"/>
      <family val="1"/>
    </font>
    <font>
      <b/>
      <sz val="12"/>
      <name val="Times New Roman"/>
      <family val="1"/>
      <charset val="163"/>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s>
  <cellStyleXfs count="8">
    <xf numFmtId="0" fontId="0" fillId="0" borderId="0"/>
    <xf numFmtId="164" fontId="1"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0" fontId="16" fillId="0" borderId="0"/>
    <xf numFmtId="43" fontId="8" fillId="0" borderId="0" applyFont="0" applyFill="0" applyBorder="0" applyAlignment="0" applyProtection="0"/>
    <xf numFmtId="0" fontId="12" fillId="0" borderId="0"/>
    <xf numFmtId="0" fontId="12" fillId="0" borderId="0"/>
  </cellStyleXfs>
  <cellXfs count="201">
    <xf numFmtId="0" fontId="0" fillId="0" borderId="0" xfId="0"/>
    <xf numFmtId="0" fontId="2" fillId="0" borderId="0" xfId="0" applyFont="1" applyAlignment="1">
      <alignment horizontal="center"/>
    </xf>
    <xf numFmtId="0" fontId="3" fillId="0" borderId="0" xfId="0" applyFont="1" applyAlignment="1">
      <alignment horizontal="right"/>
    </xf>
    <xf numFmtId="0" fontId="3" fillId="0" borderId="0" xfId="0" applyFo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0" borderId="0" xfId="0" applyFont="1" applyAlignment="1">
      <alignment vertical="center" wrapText="1"/>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2" fontId="4" fillId="2" borderId="5" xfId="1" applyNumberFormat="1" applyFont="1" applyFill="1" applyBorder="1" applyAlignment="1">
      <alignment horizontal="center" vertical="center" wrapText="1"/>
    </xf>
    <xf numFmtId="2" fontId="4" fillId="2" borderId="5" xfId="0"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7"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2" fontId="4" fillId="2" borderId="5" xfId="1" applyNumberFormat="1"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xf numFmtId="0" fontId="3" fillId="0" borderId="5" xfId="0" applyFont="1" applyBorder="1" applyAlignment="1">
      <alignment horizontal="center" vertical="center"/>
    </xf>
    <xf numFmtId="0" fontId="6" fillId="0" borderId="5" xfId="0" applyFont="1" applyBorder="1"/>
    <xf numFmtId="0" fontId="5" fillId="0" borderId="5" xfId="0" applyFont="1" applyBorder="1" applyAlignment="1">
      <alignment horizontal="center" vertical="center" wrapText="1"/>
    </xf>
    <xf numFmtId="2" fontId="4" fillId="0" borderId="5" xfId="1" applyNumberFormat="1" applyFont="1" applyFill="1" applyBorder="1" applyAlignment="1">
      <alignment horizontal="right" vertical="center" wrapText="1"/>
    </xf>
    <xf numFmtId="0" fontId="6" fillId="0" borderId="5" xfId="0" applyFont="1" applyBorder="1" applyAlignment="1">
      <alignment horizontal="center" vertical="center"/>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165" fontId="7" fillId="0" borderId="5" xfId="0" applyNumberFormat="1" applyFont="1" applyBorder="1" applyAlignment="1">
      <alignment horizontal="center" vertical="center" wrapText="1"/>
    </xf>
    <xf numFmtId="166" fontId="7" fillId="0" borderId="5" xfId="0" applyNumberFormat="1" applyFont="1" applyBorder="1" applyAlignment="1">
      <alignment horizontal="center" vertical="center" wrapText="1"/>
    </xf>
    <xf numFmtId="167" fontId="7" fillId="0" borderId="5" xfId="2" applyNumberFormat="1" applyFont="1" applyFill="1" applyBorder="1" applyAlignment="1">
      <alignment horizontal="center" vertical="center" wrapText="1"/>
    </xf>
    <xf numFmtId="168" fontId="7" fillId="0" borderId="5" xfId="2" applyNumberFormat="1" applyFont="1" applyFill="1" applyBorder="1" applyAlignment="1">
      <alignment vertical="center" wrapText="1"/>
    </xf>
    <xf numFmtId="43" fontId="3" fillId="0" borderId="5" xfId="2" applyFont="1" applyFill="1" applyBorder="1" applyAlignment="1">
      <alignment horizontal="right" vertical="center" wrapText="1"/>
    </xf>
    <xf numFmtId="166" fontId="7" fillId="0" borderId="5" xfId="1" applyNumberFormat="1" applyFont="1" applyFill="1" applyBorder="1" applyAlignment="1">
      <alignment horizontal="center" vertical="center" wrapText="1"/>
    </xf>
    <xf numFmtId="165" fontId="7" fillId="0" borderId="5" xfId="1" applyNumberFormat="1" applyFont="1" applyFill="1" applyBorder="1" applyAlignment="1">
      <alignment horizontal="center" vertical="center" wrapText="1"/>
    </xf>
    <xf numFmtId="0" fontId="7" fillId="0" borderId="5" xfId="0" applyFont="1" applyBorder="1" applyAlignment="1">
      <alignment vertical="center" wrapText="1"/>
    </xf>
    <xf numFmtId="0" fontId="9" fillId="0" borderId="5" xfId="0" applyFont="1" applyBorder="1" applyAlignment="1">
      <alignment horizontal="center" vertical="center"/>
    </xf>
    <xf numFmtId="0" fontId="9" fillId="3" borderId="5" xfId="0" applyFont="1" applyFill="1" applyBorder="1" applyAlignment="1">
      <alignment horizontal="left" vertical="center" wrapText="1"/>
    </xf>
    <xf numFmtId="0" fontId="9" fillId="3" borderId="5" xfId="0" applyFont="1" applyFill="1" applyBorder="1" applyAlignment="1">
      <alignment horizontal="center" vertical="center" wrapText="1"/>
    </xf>
    <xf numFmtId="166" fontId="9" fillId="3" borderId="5" xfId="1" applyNumberFormat="1" applyFont="1" applyFill="1" applyBorder="1" applyAlignment="1">
      <alignment horizontal="center" vertical="center" wrapText="1"/>
    </xf>
    <xf numFmtId="165" fontId="9" fillId="0" borderId="5" xfId="1" applyNumberFormat="1" applyFont="1" applyFill="1" applyBorder="1" applyAlignment="1">
      <alignment horizontal="center" vertical="center" wrapText="1"/>
    </xf>
    <xf numFmtId="167" fontId="9" fillId="3" borderId="5" xfId="2" applyNumberFormat="1" applyFont="1" applyFill="1" applyBorder="1" applyAlignment="1">
      <alignment horizontal="center" vertical="center" wrapText="1"/>
    </xf>
    <xf numFmtId="0" fontId="9" fillId="3" borderId="5" xfId="0" applyFont="1" applyFill="1" applyBorder="1" applyAlignment="1">
      <alignment vertical="center" wrapText="1"/>
    </xf>
    <xf numFmtId="43" fontId="6" fillId="3" borderId="5" xfId="2" applyFont="1" applyFill="1" applyBorder="1" applyAlignment="1">
      <alignment horizontal="right" vertical="center" wrapText="1"/>
    </xf>
    <xf numFmtId="0" fontId="9" fillId="0" borderId="0" xfId="0" applyFont="1"/>
    <xf numFmtId="0" fontId="3" fillId="3" borderId="5" xfId="0" applyFont="1" applyFill="1" applyBorder="1" applyAlignment="1">
      <alignment horizontal="left" vertical="center" wrapText="1"/>
    </xf>
    <xf numFmtId="0" fontId="3" fillId="3" borderId="5" xfId="0" applyFont="1" applyFill="1" applyBorder="1" applyAlignment="1">
      <alignment horizontal="center" vertical="center" wrapText="1"/>
    </xf>
    <xf numFmtId="166" fontId="3" fillId="3" borderId="5" xfId="1"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xf>
    <xf numFmtId="167" fontId="3" fillId="3" borderId="5" xfId="2"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43" fontId="3" fillId="3" borderId="5" xfId="2" applyFont="1" applyFill="1" applyBorder="1" applyAlignment="1">
      <alignment horizontal="righ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166" fontId="3" fillId="0" borderId="5" xfId="1" applyNumberFormat="1" applyFont="1" applyFill="1" applyBorder="1" applyAlignment="1">
      <alignment horizontal="center" vertical="center" wrapText="1"/>
    </xf>
    <xf numFmtId="167" fontId="3" fillId="0" borderId="5" xfId="2" applyNumberFormat="1" applyFont="1" applyFill="1" applyBorder="1" applyAlignment="1">
      <alignment horizontal="center" vertical="center" wrapText="1"/>
    </xf>
    <xf numFmtId="0" fontId="10" fillId="3" borderId="5" xfId="0" applyFont="1" applyFill="1" applyBorder="1" applyAlignment="1">
      <alignment vertical="center" wrapText="1"/>
    </xf>
    <xf numFmtId="0" fontId="7" fillId="3" borderId="5" xfId="0" applyFont="1" applyFill="1" applyBorder="1" applyAlignment="1">
      <alignment horizontal="left" vertical="center" wrapText="1"/>
    </xf>
    <xf numFmtId="166" fontId="7" fillId="3" borderId="5" xfId="1" applyNumberFormat="1" applyFont="1" applyFill="1" applyBorder="1" applyAlignment="1">
      <alignment horizontal="center" vertical="center" wrapText="1"/>
    </xf>
    <xf numFmtId="167" fontId="7" fillId="3" borderId="5" xfId="2" applyNumberFormat="1" applyFont="1" applyFill="1" applyBorder="1" applyAlignment="1">
      <alignment horizontal="center" vertical="center" wrapText="1"/>
    </xf>
    <xf numFmtId="0" fontId="7" fillId="0" borderId="5" xfId="0" applyFont="1" applyBorder="1"/>
    <xf numFmtId="0" fontId="7" fillId="0" borderId="5" xfId="0" applyFont="1" applyBorder="1" applyAlignment="1">
      <alignment horizontal="center" vertical="center"/>
    </xf>
    <xf numFmtId="0" fontId="7" fillId="3" borderId="5" xfId="0" applyFont="1" applyFill="1" applyBorder="1" applyAlignment="1">
      <alignment vertical="center" wrapText="1"/>
    </xf>
    <xf numFmtId="0" fontId="5" fillId="0" borderId="5" xfId="0" applyFont="1" applyBorder="1" applyAlignment="1">
      <alignment horizontal="left" vertical="center" wrapText="1"/>
    </xf>
    <xf numFmtId="0" fontId="6" fillId="0" borderId="5" xfId="0" applyFont="1" applyBorder="1" applyAlignment="1">
      <alignment horizontal="right"/>
    </xf>
    <xf numFmtId="0" fontId="11" fillId="0" borderId="5" xfId="0" applyFont="1" applyBorder="1" applyAlignment="1">
      <alignment vertical="center" wrapText="1"/>
    </xf>
    <xf numFmtId="169" fontId="3" fillId="0" borderId="5" xfId="2" applyNumberFormat="1" applyFont="1" applyFill="1" applyBorder="1" applyAlignment="1">
      <alignment horizontal="right" vertical="center" wrapText="1"/>
    </xf>
    <xf numFmtId="43" fontId="3" fillId="0" borderId="5" xfId="3" applyFont="1" applyFill="1" applyBorder="1" applyAlignment="1">
      <alignment horizontal="right" vertical="center" wrapText="1"/>
    </xf>
    <xf numFmtId="0" fontId="11" fillId="0" borderId="5" xfId="0" applyFont="1" applyBorder="1" applyAlignment="1">
      <alignment horizontal="center" vertical="center" wrapText="1"/>
    </xf>
    <xf numFmtId="43" fontId="13" fillId="0" borderId="5" xfId="2" applyFont="1" applyFill="1" applyBorder="1" applyAlignment="1">
      <alignment horizontal="right" vertical="center" wrapText="1"/>
    </xf>
    <xf numFmtId="2" fontId="3" fillId="0" borderId="5" xfId="3" applyNumberFormat="1" applyFont="1" applyFill="1" applyBorder="1" applyAlignment="1">
      <alignment horizontal="right" vertical="center" wrapText="1"/>
    </xf>
    <xf numFmtId="0" fontId="10" fillId="3" borderId="5" xfId="0" applyFont="1" applyFill="1" applyBorder="1" applyAlignment="1">
      <alignment horizontal="center" vertical="center" wrapText="1"/>
    </xf>
    <xf numFmtId="166" fontId="7" fillId="3" borderId="5" xfId="1" quotePrefix="1" applyNumberFormat="1" applyFont="1" applyFill="1" applyBorder="1" applyAlignment="1">
      <alignment horizontal="center" vertical="center" wrapText="1"/>
    </xf>
    <xf numFmtId="0" fontId="3" fillId="3" borderId="5" xfId="0" applyFont="1" applyFill="1" applyBorder="1" applyAlignment="1">
      <alignment vertical="center" wrapText="1"/>
    </xf>
    <xf numFmtId="2" fontId="3" fillId="3" borderId="5" xfId="0" applyNumberFormat="1" applyFont="1" applyFill="1" applyBorder="1" applyAlignment="1">
      <alignment horizontal="right" vertical="center" wrapText="1"/>
    </xf>
    <xf numFmtId="3" fontId="14" fillId="0" borderId="5" xfId="1" applyNumberFormat="1" applyFont="1" applyFill="1" applyBorder="1" applyAlignment="1">
      <alignment horizontal="center" vertical="center" wrapText="1"/>
    </xf>
    <xf numFmtId="166" fontId="7" fillId="0" borderId="5" xfId="1" applyNumberFormat="1" applyFont="1" applyFill="1" applyBorder="1" applyAlignment="1">
      <alignment horizontal="right" vertical="center" wrapText="1"/>
    </xf>
    <xf numFmtId="4" fontId="3" fillId="0" borderId="5" xfId="2" applyNumberFormat="1" applyFont="1" applyFill="1" applyBorder="1" applyAlignment="1">
      <alignment horizontal="right" vertical="center" wrapText="1"/>
    </xf>
    <xf numFmtId="170" fontId="3" fillId="0" borderId="5" xfId="2" applyNumberFormat="1" applyFont="1" applyFill="1" applyBorder="1" applyAlignment="1">
      <alignment horizontal="right" vertical="center" wrapText="1"/>
    </xf>
    <xf numFmtId="170" fontId="15" fillId="0" borderId="5" xfId="2" applyNumberFormat="1" applyFont="1" applyFill="1" applyBorder="1" applyAlignment="1">
      <alignment horizontal="right" vertical="center" wrapText="1"/>
    </xf>
    <xf numFmtId="0" fontId="7" fillId="0" borderId="5" xfId="4" applyFont="1" applyBorder="1" applyAlignment="1">
      <alignment vertical="center" wrapText="1"/>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166" fontId="9" fillId="0" borderId="5" xfId="1" applyNumberFormat="1" applyFont="1" applyFill="1" applyBorder="1" applyAlignment="1">
      <alignment horizontal="right" vertical="center" wrapText="1"/>
    </xf>
    <xf numFmtId="0" fontId="9" fillId="0" borderId="5" xfId="0" applyFont="1" applyBorder="1" applyAlignment="1">
      <alignment vertical="center" wrapText="1"/>
    </xf>
    <xf numFmtId="0" fontId="7" fillId="0" borderId="5" xfId="2" applyNumberFormat="1" applyFont="1" applyFill="1" applyBorder="1" applyAlignment="1">
      <alignment horizontal="center" vertical="center" wrapText="1"/>
    </xf>
    <xf numFmtId="0" fontId="7" fillId="0" borderId="5" xfId="2" applyNumberFormat="1" applyFont="1" applyFill="1" applyBorder="1" applyAlignment="1">
      <alignment vertical="center" wrapText="1"/>
    </xf>
    <xf numFmtId="0" fontId="7" fillId="0" borderId="5" xfId="1" applyNumberFormat="1" applyFont="1" applyFill="1" applyBorder="1" applyAlignment="1">
      <alignment vertical="center" wrapText="1"/>
    </xf>
    <xf numFmtId="0" fontId="17" fillId="0" borderId="5" xfId="2" applyNumberFormat="1" applyFont="1" applyFill="1" applyBorder="1" applyAlignment="1">
      <alignment horizontal="center" vertical="center" wrapText="1"/>
    </xf>
    <xf numFmtId="0" fontId="3" fillId="0" borderId="5" xfId="0" applyFont="1" applyBorder="1" applyAlignment="1">
      <alignment vertical="center" wrapText="1"/>
    </xf>
    <xf numFmtId="0" fontId="18" fillId="0" borderId="5" xfId="0" applyFont="1" applyBorder="1" applyAlignment="1">
      <alignment vertical="center" wrapText="1"/>
    </xf>
    <xf numFmtId="0" fontId="5" fillId="0" borderId="5" xfId="0" applyFont="1" applyBorder="1" applyAlignment="1">
      <alignment horizontal="left" vertical="center"/>
    </xf>
    <xf numFmtId="165" fontId="7" fillId="0" borderId="5" xfId="0" applyNumberFormat="1" applyFont="1" applyBorder="1" applyAlignment="1">
      <alignment horizontal="center" vertical="center"/>
    </xf>
    <xf numFmtId="0" fontId="7" fillId="0" borderId="5" xfId="0" applyFont="1" applyBorder="1" applyAlignment="1">
      <alignment horizontal="left" vertical="center"/>
    </xf>
    <xf numFmtId="43" fontId="7" fillId="0" borderId="5" xfId="2" applyFont="1" applyFill="1" applyBorder="1" applyAlignment="1">
      <alignment horizontal="center" vertical="center"/>
    </xf>
    <xf numFmtId="2" fontId="3" fillId="0" borderId="5" xfId="2" applyNumberFormat="1" applyFont="1" applyFill="1" applyBorder="1" applyAlignment="1">
      <alignment horizontal="right" vertical="center"/>
    </xf>
    <xf numFmtId="0" fontId="19" fillId="0" borderId="3" xfId="0" applyFont="1" applyBorder="1" applyAlignment="1">
      <alignment vertical="center"/>
    </xf>
    <xf numFmtId="166" fontId="7" fillId="0" borderId="5" xfId="5" applyNumberFormat="1" applyFont="1" applyFill="1" applyBorder="1" applyAlignment="1">
      <alignment horizontal="right" vertical="center" wrapText="1"/>
    </xf>
    <xf numFmtId="43" fontId="7" fillId="0" borderId="5" xfId="5" applyFont="1" applyFill="1" applyBorder="1" applyAlignment="1">
      <alignment horizontal="center" vertical="center"/>
    </xf>
    <xf numFmtId="2" fontId="3" fillId="0" borderId="5" xfId="3" applyNumberFormat="1" applyFont="1" applyFill="1" applyBorder="1" applyAlignment="1">
      <alignment horizontal="right" vertical="center"/>
    </xf>
    <xf numFmtId="2" fontId="3" fillId="0" borderId="5" xfId="5" applyNumberFormat="1" applyFont="1" applyFill="1" applyBorder="1" applyAlignment="1">
      <alignment horizontal="right" vertical="center"/>
    </xf>
    <xf numFmtId="0" fontId="20" fillId="0" borderId="8" xfId="0" applyFont="1" applyBorder="1" applyAlignment="1">
      <alignment vertical="center"/>
    </xf>
    <xf numFmtId="0" fontId="3" fillId="0" borderId="5" xfId="0" applyFont="1" applyBorder="1" applyAlignment="1">
      <alignment horizontal="left" vertical="center"/>
    </xf>
    <xf numFmtId="166" fontId="3" fillId="0" borderId="5" xfId="1" applyNumberFormat="1" applyFont="1" applyFill="1" applyBorder="1" applyAlignment="1">
      <alignment horizontal="right" vertical="center" wrapText="1"/>
    </xf>
    <xf numFmtId="165" fontId="3" fillId="0" borderId="5" xfId="0" applyNumberFormat="1" applyFont="1" applyBorder="1" applyAlignment="1">
      <alignment horizontal="center" vertical="center"/>
    </xf>
    <xf numFmtId="43" fontId="3" fillId="0" borderId="5" xfId="2" applyFont="1" applyFill="1" applyBorder="1" applyAlignment="1">
      <alignment horizontal="center" vertical="center"/>
    </xf>
    <xf numFmtId="0" fontId="3" fillId="0" borderId="3" xfId="0" applyFont="1" applyBorder="1" applyAlignment="1">
      <alignment vertical="center" wrapText="1"/>
    </xf>
    <xf numFmtId="43" fontId="10" fillId="0" borderId="5" xfId="2" applyFont="1" applyFill="1" applyBorder="1" applyAlignment="1">
      <alignment horizontal="center" vertical="center"/>
    </xf>
    <xf numFmtId="0" fontId="10" fillId="0" borderId="5" xfId="0" applyFont="1" applyBorder="1" applyAlignment="1">
      <alignment horizontal="center" vertical="center"/>
    </xf>
    <xf numFmtId="2" fontId="7" fillId="0" borderId="5" xfId="2" applyNumberFormat="1" applyFont="1" applyFill="1" applyBorder="1" applyAlignment="1">
      <alignment horizontal="center" vertical="center" wrapText="1"/>
    </xf>
    <xf numFmtId="2" fontId="3" fillId="0" borderId="5" xfId="2" applyNumberFormat="1" applyFont="1" applyFill="1" applyBorder="1" applyAlignment="1">
      <alignment horizontal="right" vertical="center" wrapText="1"/>
    </xf>
    <xf numFmtId="0" fontId="21" fillId="0" borderId="3" xfId="0" applyFont="1" applyBorder="1" applyAlignment="1">
      <alignment vertical="center"/>
    </xf>
    <xf numFmtId="0" fontId="10" fillId="0" borderId="5" xfId="2" applyNumberFormat="1"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5" xfId="1" applyNumberFormat="1" applyFont="1" applyFill="1" applyBorder="1" applyAlignment="1">
      <alignment vertical="center" wrapText="1"/>
    </xf>
    <xf numFmtId="0" fontId="3" fillId="0" borderId="5" xfId="1" applyNumberFormat="1" applyFont="1" applyFill="1" applyBorder="1" applyAlignment="1">
      <alignment vertical="center" wrapText="1"/>
    </xf>
    <xf numFmtId="0" fontId="22" fillId="0" borderId="5" xfId="2" applyNumberFormat="1" applyFont="1" applyFill="1" applyBorder="1" applyAlignment="1">
      <alignment horizontal="center" vertical="center" wrapText="1"/>
    </xf>
    <xf numFmtId="0" fontId="11" fillId="0" borderId="5" xfId="2" applyNumberFormat="1" applyFont="1" applyFill="1" applyBorder="1" applyAlignment="1">
      <alignment horizontal="center" vertical="center" wrapText="1"/>
    </xf>
    <xf numFmtId="43" fontId="3" fillId="0" borderId="5" xfId="2" applyFont="1" applyFill="1" applyBorder="1" applyAlignment="1">
      <alignment horizontal="right" vertical="center" wrapText="1"/>
    </xf>
    <xf numFmtId="167" fontId="11" fillId="0" borderId="5" xfId="2" applyNumberFormat="1" applyFont="1" applyFill="1" applyBorder="1" applyAlignment="1">
      <alignment horizontal="center" vertical="center" wrapText="1"/>
    </xf>
    <xf numFmtId="167" fontId="23" fillId="0" borderId="5" xfId="2" applyNumberFormat="1" applyFont="1" applyFill="1" applyBorder="1" applyAlignment="1">
      <alignment horizontal="center" vertical="center" wrapText="1"/>
    </xf>
    <xf numFmtId="171" fontId="3" fillId="0" borderId="5" xfId="2" applyNumberFormat="1" applyFont="1" applyFill="1" applyBorder="1" applyAlignment="1">
      <alignment horizontal="right" vertical="center" wrapText="1"/>
    </xf>
    <xf numFmtId="166" fontId="7" fillId="0" borderId="5" xfId="2" applyNumberFormat="1" applyFont="1" applyFill="1" applyBorder="1" applyAlignment="1">
      <alignment horizontal="right" vertical="center" wrapText="1"/>
    </xf>
    <xf numFmtId="167" fontId="17" fillId="0" borderId="5" xfId="2" applyNumberFormat="1" applyFont="1" applyFill="1" applyBorder="1" applyAlignment="1">
      <alignment horizontal="center" vertical="center" wrapText="1"/>
    </xf>
    <xf numFmtId="0" fontId="11" fillId="0" borderId="5" xfId="0" applyFont="1" applyBorder="1" applyAlignment="1">
      <alignment horizontal="left" vertical="center" wrapText="1"/>
    </xf>
    <xf numFmtId="166" fontId="11" fillId="0" borderId="5" xfId="5" applyNumberFormat="1" applyFont="1" applyFill="1" applyBorder="1" applyAlignment="1">
      <alignment horizontal="right" vertical="center" wrapText="1"/>
    </xf>
    <xf numFmtId="2" fontId="13" fillId="0" borderId="5" xfId="2" applyNumberFormat="1" applyFont="1" applyFill="1" applyBorder="1" applyAlignment="1">
      <alignment horizontal="right" vertical="center" wrapText="1"/>
    </xf>
    <xf numFmtId="43" fontId="13" fillId="0" borderId="5" xfId="2" applyFont="1" applyFill="1" applyBorder="1" applyAlignment="1">
      <alignment horizontal="right" vertical="center" wrapText="1"/>
    </xf>
    <xf numFmtId="43" fontId="13" fillId="0" borderId="5" xfId="2" applyFont="1" applyFill="1" applyBorder="1" applyAlignment="1">
      <alignment horizontal="right" vertical="center"/>
    </xf>
    <xf numFmtId="43" fontId="7" fillId="0" borderId="5" xfId="2" applyFont="1" applyFill="1" applyBorder="1" applyAlignment="1">
      <alignment horizontal="center" vertical="center" wrapText="1"/>
    </xf>
    <xf numFmtId="166" fontId="3" fillId="0" borderId="5" xfId="2" applyNumberFormat="1" applyFont="1" applyFill="1" applyBorder="1" applyAlignment="1">
      <alignment horizontal="right" vertical="center" wrapText="1"/>
    </xf>
    <xf numFmtId="0" fontId="3" fillId="0" borderId="5" xfId="2" applyNumberFormat="1" applyFont="1" applyFill="1" applyBorder="1" applyAlignment="1">
      <alignment horizontal="center" vertical="center" wrapText="1"/>
    </xf>
    <xf numFmtId="0" fontId="1" fillId="0" borderId="0" xfId="0" applyFont="1"/>
    <xf numFmtId="0" fontId="24" fillId="0" borderId="0" xfId="0" applyFont="1"/>
    <xf numFmtId="43" fontId="25" fillId="0" borderId="0" xfId="2" applyFont="1" applyFill="1" applyBorder="1" applyAlignment="1">
      <alignment horizontal="center" vertical="center" wrapText="1"/>
    </xf>
    <xf numFmtId="168" fontId="17" fillId="0" borderId="5" xfId="1" applyNumberFormat="1" applyFont="1" applyFill="1" applyBorder="1" applyAlignment="1">
      <alignment vertical="center" wrapText="1"/>
    </xf>
    <xf numFmtId="0" fontId="3" fillId="0" borderId="5" xfId="0" applyFont="1" applyBorder="1"/>
    <xf numFmtId="168" fontId="7" fillId="0" borderId="5" xfId="1" applyNumberFormat="1" applyFont="1" applyFill="1" applyBorder="1" applyAlignment="1">
      <alignment vertical="center" wrapText="1"/>
    </xf>
    <xf numFmtId="0" fontId="3" fillId="0" borderId="5" xfId="0" applyFont="1" applyBorder="1" applyAlignment="1">
      <alignment horizontal="right"/>
    </xf>
    <xf numFmtId="171" fontId="7" fillId="0" borderId="5" xfId="2" applyNumberFormat="1" applyFont="1" applyFill="1" applyBorder="1" applyAlignment="1">
      <alignment horizontal="center" vertical="center" wrapText="1"/>
    </xf>
    <xf numFmtId="43" fontId="7" fillId="0" borderId="5" xfId="2" applyFont="1" applyFill="1" applyBorder="1" applyAlignment="1">
      <alignment vertical="center" wrapText="1"/>
    </xf>
    <xf numFmtId="172" fontId="3" fillId="0" borderId="5" xfId="0" applyNumberFormat="1" applyFont="1" applyBorder="1" applyAlignment="1">
      <alignment horizontal="right" vertical="center" wrapText="1"/>
    </xf>
    <xf numFmtId="165" fontId="7" fillId="0" borderId="5" xfId="2" applyNumberFormat="1" applyFont="1" applyFill="1" applyBorder="1" applyAlignment="1">
      <alignment horizontal="center" vertical="center" wrapText="1"/>
    </xf>
    <xf numFmtId="0" fontId="3" fillId="0" borderId="5" xfId="0" applyFont="1" applyBorder="1" applyAlignment="1">
      <alignment horizontal="right" vertical="center" wrapText="1"/>
    </xf>
    <xf numFmtId="0" fontId="26" fillId="0" borderId="0" xfId="0" applyFont="1"/>
    <xf numFmtId="1" fontId="7" fillId="0" borderId="5" xfId="3" applyNumberFormat="1" applyFont="1" applyFill="1" applyBorder="1" applyAlignment="1">
      <alignment horizontal="center" vertical="center" wrapText="1"/>
    </xf>
    <xf numFmtId="0" fontId="7" fillId="0" borderId="5" xfId="0" applyFont="1" applyBorder="1" applyAlignment="1">
      <alignment vertical="center"/>
    </xf>
    <xf numFmtId="4" fontId="3" fillId="0" borderId="5" xfId="2" applyNumberFormat="1" applyFont="1" applyFill="1" applyBorder="1" applyAlignment="1">
      <alignment horizontal="right" vertical="center"/>
    </xf>
    <xf numFmtId="170" fontId="3" fillId="0" borderId="5" xfId="2" applyNumberFormat="1" applyFont="1" applyFill="1" applyBorder="1" applyAlignment="1">
      <alignment horizontal="right" vertical="center"/>
    </xf>
    <xf numFmtId="0" fontId="17" fillId="0" borderId="5" xfId="0" applyFont="1" applyBorder="1" applyAlignment="1">
      <alignment vertical="center"/>
    </xf>
    <xf numFmtId="0" fontId="3" fillId="0" borderId="5" xfId="0" applyFont="1" applyBorder="1" applyAlignment="1">
      <alignment vertical="center"/>
    </xf>
    <xf numFmtId="43" fontId="3" fillId="0" borderId="5" xfId="2" applyFont="1" applyFill="1" applyBorder="1" applyAlignment="1">
      <alignment horizontal="right" vertical="center"/>
    </xf>
    <xf numFmtId="0" fontId="7" fillId="0" borderId="5" xfId="0" applyFont="1" applyBorder="1" applyAlignment="1">
      <alignment horizontal="center"/>
    </xf>
    <xf numFmtId="0" fontId="26" fillId="0" borderId="5" xfId="0" applyFont="1" applyBorder="1" applyAlignment="1">
      <alignment horizontal="right"/>
    </xf>
    <xf numFmtId="172" fontId="3" fillId="0" borderId="5" xfId="0" applyNumberFormat="1" applyFont="1" applyBorder="1" applyAlignment="1">
      <alignment horizontal="right" vertical="center"/>
    </xf>
    <xf numFmtId="2" fontId="3" fillId="0" borderId="5" xfId="0" applyNumberFormat="1" applyFont="1" applyBorder="1" applyAlignment="1">
      <alignment horizontal="right" vertical="center"/>
    </xf>
    <xf numFmtId="2" fontId="27" fillId="0" borderId="5" xfId="0" applyNumberFormat="1" applyFont="1" applyBorder="1" applyAlignment="1">
      <alignment horizontal="right" vertical="center"/>
    </xf>
    <xf numFmtId="170" fontId="27" fillId="0" borderId="5" xfId="2" applyNumberFormat="1" applyFont="1" applyFill="1" applyBorder="1" applyAlignment="1">
      <alignment horizontal="right" vertical="center"/>
    </xf>
    <xf numFmtId="172" fontId="27" fillId="0" borderId="5" xfId="0" applyNumberFormat="1" applyFont="1" applyBorder="1" applyAlignment="1">
      <alignment horizontal="right" vertical="center"/>
    </xf>
    <xf numFmtId="172" fontId="3" fillId="0" borderId="5" xfId="2" applyNumberFormat="1" applyFont="1" applyFill="1" applyBorder="1" applyAlignment="1">
      <alignment horizontal="right" vertical="center" wrapText="1"/>
    </xf>
    <xf numFmtId="0" fontId="3" fillId="0" borderId="5" xfId="0" applyFont="1" applyBorder="1" applyAlignment="1">
      <alignment wrapText="1"/>
    </xf>
    <xf numFmtId="4" fontId="3" fillId="0" borderId="5" xfId="1" applyNumberFormat="1" applyFont="1" applyFill="1" applyBorder="1" applyAlignment="1">
      <alignment vertical="center" wrapText="1"/>
    </xf>
    <xf numFmtId="0" fontId="7" fillId="3" borderId="1" xfId="0" applyFont="1" applyFill="1" applyBorder="1" applyAlignment="1">
      <alignment vertical="center" wrapText="1"/>
    </xf>
    <xf numFmtId="0" fontId="7" fillId="3" borderId="7" xfId="0" applyFont="1" applyFill="1" applyBorder="1" applyAlignment="1">
      <alignment vertical="center" wrapText="1"/>
    </xf>
    <xf numFmtId="0" fontId="7" fillId="0" borderId="5" xfId="0" applyFont="1" applyBorder="1" applyAlignment="1">
      <alignment wrapText="1"/>
    </xf>
    <xf numFmtId="168" fontId="7" fillId="0" borderId="5" xfId="2" applyNumberFormat="1" applyFont="1" applyFill="1" applyBorder="1" applyAlignment="1">
      <alignment horizontal="center" vertical="center" wrapText="1"/>
    </xf>
    <xf numFmtId="168" fontId="3" fillId="0" borderId="5" xfId="2" applyNumberFormat="1" applyFont="1" applyFill="1" applyBorder="1" applyAlignment="1">
      <alignment horizontal="right" vertical="center" wrapText="1"/>
    </xf>
    <xf numFmtId="167" fontId="7" fillId="0" borderId="5" xfId="2" applyNumberFormat="1" applyFont="1" applyFill="1" applyBorder="1" applyAlignment="1">
      <alignment horizontal="center" vertical="center"/>
    </xf>
    <xf numFmtId="0" fontId="7" fillId="0" borderId="2" xfId="0" applyFont="1" applyBorder="1" applyAlignment="1">
      <alignment vertical="center" wrapText="1"/>
    </xf>
    <xf numFmtId="0" fontId="7" fillId="0" borderId="0" xfId="0" applyFont="1" applyAlignment="1">
      <alignment wrapText="1"/>
    </xf>
    <xf numFmtId="0" fontId="17" fillId="0" borderId="5" xfId="0" applyFont="1" applyBorder="1" applyAlignment="1">
      <alignment vertical="center" wrapText="1"/>
    </xf>
    <xf numFmtId="0" fontId="6" fillId="0" borderId="5" xfId="0" applyFont="1" applyBorder="1" applyAlignment="1">
      <alignment wrapText="1"/>
    </xf>
    <xf numFmtId="0" fontId="6" fillId="0" borderId="5" xfId="0" applyFont="1" applyBorder="1" applyAlignment="1">
      <alignment horizontal="right" vertical="center" wrapText="1"/>
    </xf>
    <xf numFmtId="0" fontId="5" fillId="0" borderId="5" xfId="0" applyFont="1" applyBorder="1" applyAlignment="1">
      <alignment horizontal="center" vertical="center"/>
    </xf>
    <xf numFmtId="166" fontId="7" fillId="0" borderId="5" xfId="2" applyNumberFormat="1" applyFont="1" applyFill="1" applyBorder="1" applyAlignment="1">
      <alignment horizontal="right" vertical="center"/>
    </xf>
    <xf numFmtId="0" fontId="17" fillId="0" borderId="5" xfId="0" applyFont="1" applyBorder="1" applyAlignment="1">
      <alignment horizontal="center" vertical="center" wrapText="1"/>
    </xf>
    <xf numFmtId="166" fontId="11" fillId="0" borderId="5" xfId="2" applyNumberFormat="1" applyFont="1" applyFill="1" applyBorder="1" applyAlignment="1">
      <alignment horizontal="right" vertical="center" wrapText="1"/>
    </xf>
    <xf numFmtId="0" fontId="11" fillId="0" borderId="5" xfId="0" applyFont="1" applyBorder="1" applyAlignment="1">
      <alignment horizontal="center" vertical="center"/>
    </xf>
    <xf numFmtId="172" fontId="13" fillId="0" borderId="5" xfId="0" applyNumberFormat="1" applyFont="1" applyBorder="1" applyAlignment="1">
      <alignment horizontal="right" vertical="center" wrapText="1"/>
    </xf>
    <xf numFmtId="0" fontId="13" fillId="0" borderId="5" xfId="0" applyFont="1" applyBorder="1" applyAlignment="1">
      <alignment horizontal="right" vertical="center" wrapText="1"/>
    </xf>
    <xf numFmtId="0" fontId="28" fillId="0" borderId="5" xfId="0" applyFont="1" applyBorder="1" applyAlignment="1">
      <alignment horizontal="center" vertical="center" wrapText="1"/>
    </xf>
    <xf numFmtId="0" fontId="13" fillId="0" borderId="5" xfId="0" applyFont="1" applyBorder="1" applyAlignment="1">
      <alignment vertical="center" wrapText="1"/>
    </xf>
    <xf numFmtId="3" fontId="11" fillId="0" borderId="5" xfId="0" applyNumberFormat="1" applyFont="1" applyBorder="1" applyAlignment="1">
      <alignment horizontal="center" vertical="center" wrapText="1"/>
    </xf>
    <xf numFmtId="3" fontId="13" fillId="0" borderId="5" xfId="0" applyNumberFormat="1" applyFont="1" applyBorder="1" applyAlignment="1">
      <alignment vertical="center" wrapText="1"/>
    </xf>
    <xf numFmtId="170" fontId="13" fillId="0" borderId="5" xfId="0" applyNumberFormat="1" applyFont="1" applyBorder="1" applyAlignment="1">
      <alignment horizontal="right" vertical="center" wrapText="1"/>
    </xf>
    <xf numFmtId="0" fontId="5" fillId="0" borderId="5" xfId="6" applyFont="1" applyBorder="1" applyAlignment="1">
      <alignment horizontal="left" vertical="center"/>
    </xf>
    <xf numFmtId="0" fontId="7" fillId="0" borderId="5" xfId="6" applyFont="1" applyBorder="1" applyAlignment="1">
      <alignment horizontal="left" vertical="center"/>
    </xf>
    <xf numFmtId="1" fontId="7" fillId="0" borderId="5" xfId="6" applyNumberFormat="1" applyFont="1" applyBorder="1" applyAlignment="1">
      <alignment horizontal="center" vertical="center"/>
    </xf>
    <xf numFmtId="0" fontId="7" fillId="0" borderId="5" xfId="6" applyFont="1" applyBorder="1" applyAlignment="1">
      <alignment horizontal="center" vertical="center"/>
    </xf>
    <xf numFmtId="0" fontId="7" fillId="0" borderId="5" xfId="6" applyFont="1" applyBorder="1" applyAlignment="1">
      <alignment vertical="center" wrapText="1"/>
    </xf>
    <xf numFmtId="172" fontId="3" fillId="0" borderId="5" xfId="6" applyNumberFormat="1" applyFont="1" applyBorder="1" applyAlignment="1">
      <alignment horizontal="right" vertical="center"/>
    </xf>
    <xf numFmtId="0" fontId="20" fillId="0" borderId="5" xfId="6" applyFont="1" applyBorder="1" applyAlignment="1">
      <alignment horizontal="center" vertical="center"/>
    </xf>
    <xf numFmtId="0" fontId="7" fillId="0" borderId="5" xfId="7" applyFont="1" applyBorder="1" applyAlignment="1">
      <alignment horizontal="center" vertical="center"/>
    </xf>
    <xf numFmtId="2" fontId="11" fillId="0" borderId="5" xfId="6" applyNumberFormat="1" applyFont="1" applyBorder="1" applyAlignment="1">
      <alignment horizontal="center" vertical="center"/>
    </xf>
    <xf numFmtId="0" fontId="7" fillId="0" borderId="5" xfId="6" applyFont="1" applyBorder="1" applyAlignment="1">
      <alignment horizontal="left" vertical="center" wrapText="1"/>
    </xf>
    <xf numFmtId="2" fontId="11" fillId="0" borderId="5" xfId="6" applyNumberFormat="1" applyFont="1" applyBorder="1" applyAlignment="1">
      <alignment horizontal="center" vertical="center" wrapText="1"/>
    </xf>
    <xf numFmtId="2" fontId="3" fillId="0" borderId="5" xfId="6" applyNumberFormat="1" applyFont="1" applyBorder="1" applyAlignment="1">
      <alignment horizontal="right" vertical="center"/>
    </xf>
    <xf numFmtId="2" fontId="7" fillId="0" borderId="5" xfId="6" applyNumberFormat="1" applyFont="1" applyBorder="1" applyAlignment="1">
      <alignment horizontal="center" vertical="center"/>
    </xf>
    <xf numFmtId="0" fontId="27" fillId="0" borderId="0" xfId="0" applyFont="1"/>
  </cellXfs>
  <cellStyles count="8">
    <cellStyle name="Comma" xfId="1" builtinId="3"/>
    <cellStyle name="Comma 2" xfId="3" xr:uid="{48EDF0EC-FF34-4E53-A463-FCEC7127D7B8}"/>
    <cellStyle name="Comma 4" xfId="2" xr:uid="{7FDE5EA6-754D-4B0C-B9B4-7A45271F3FE6}"/>
    <cellStyle name="Comma 5" xfId="5" xr:uid="{DBF5DCE8-96E0-4ADC-ABB9-C9B83F8B6123}"/>
    <cellStyle name="Normal" xfId="0" builtinId="0"/>
    <cellStyle name="Normal 2" xfId="4" xr:uid="{83F4CF90-CFE8-428F-98B0-7BDD33E917C2}"/>
    <cellStyle name="Normal_Sheet1" xfId="7" xr:uid="{955D2084-BA83-4252-B1BF-0BE682F679DA}"/>
    <cellStyle name="Normal_Sheet1_1" xfId="6" xr:uid="{1CD18930-859D-46C0-AB47-8FA36D5070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9F485-3E2F-43BA-8E0A-3EC8E03ADEFC}">
  <dimension ref="A2:P795"/>
  <sheetViews>
    <sheetView tabSelected="1" zoomScaleNormal="100" workbookViewId="0">
      <selection activeCell="K25" sqref="K25"/>
    </sheetView>
  </sheetViews>
  <sheetFormatPr defaultColWidth="9.140625" defaultRowHeight="15.75" x14ac:dyDescent="0.25"/>
  <cols>
    <col min="1" max="1" width="5.5703125" style="3" customWidth="1"/>
    <col min="2" max="2" width="24.28515625" style="3" customWidth="1"/>
    <col min="3" max="3" width="8.7109375" style="3" customWidth="1"/>
    <col min="4" max="4" width="10.42578125" style="3" customWidth="1"/>
    <col min="5" max="5" width="9.42578125" style="3" customWidth="1"/>
    <col min="6" max="6" width="12.28515625" style="3" customWidth="1"/>
    <col min="7" max="7" width="12.85546875" style="3" customWidth="1"/>
    <col min="8" max="8" width="9.7109375" style="3" customWidth="1"/>
    <col min="9" max="9" width="6.85546875" style="3" customWidth="1"/>
    <col min="10" max="10" width="9.5703125" style="3" customWidth="1"/>
    <col min="11" max="11" width="63" style="3" customWidth="1"/>
    <col min="12" max="12" width="7.140625" style="2" customWidth="1"/>
    <col min="13" max="15" width="9.140625" style="2"/>
    <col min="16" max="16384" width="9.140625" style="3"/>
  </cols>
  <sheetData>
    <row r="2" spans="1:15" ht="20.25" x14ac:dyDescent="0.3">
      <c r="A2" s="1" t="s">
        <v>0</v>
      </c>
      <c r="B2" s="1"/>
      <c r="C2" s="1"/>
      <c r="D2" s="1"/>
      <c r="E2" s="1"/>
      <c r="F2" s="1"/>
      <c r="G2" s="1"/>
      <c r="H2" s="1"/>
      <c r="I2" s="1"/>
      <c r="J2" s="1"/>
      <c r="K2" s="1"/>
    </row>
    <row r="4" spans="1:15" s="9" customFormat="1" ht="15.6" customHeight="1" x14ac:dyDescent="0.25">
      <c r="A4" s="4" t="s">
        <v>1</v>
      </c>
      <c r="B4" s="4" t="s">
        <v>2</v>
      </c>
      <c r="C4" s="4" t="s">
        <v>3</v>
      </c>
      <c r="D4" s="5" t="s">
        <v>4</v>
      </c>
      <c r="E4" s="6"/>
      <c r="F4" s="4" t="s">
        <v>5</v>
      </c>
      <c r="G4" s="5" t="s">
        <v>6</v>
      </c>
      <c r="H4" s="7"/>
      <c r="I4" s="7"/>
      <c r="J4" s="6"/>
      <c r="K4" s="4" t="s">
        <v>7</v>
      </c>
      <c r="L4" s="8" t="s">
        <v>8</v>
      </c>
      <c r="M4" s="8"/>
      <c r="N4" s="8"/>
      <c r="O4" s="8"/>
    </row>
    <row r="5" spans="1:15" x14ac:dyDescent="0.25">
      <c r="A5" s="10"/>
      <c r="B5" s="10"/>
      <c r="C5" s="10"/>
      <c r="D5" s="11" t="s">
        <v>9</v>
      </c>
      <c r="E5" s="11" t="s">
        <v>10</v>
      </c>
      <c r="F5" s="10"/>
      <c r="G5" s="12" t="s">
        <v>11</v>
      </c>
      <c r="H5" s="13" t="s">
        <v>12</v>
      </c>
      <c r="I5" s="13"/>
      <c r="J5" s="13" t="s">
        <v>13</v>
      </c>
      <c r="K5" s="10"/>
      <c r="L5" s="14" t="s">
        <v>14</v>
      </c>
      <c r="M5" s="14" t="s">
        <v>15</v>
      </c>
      <c r="N5" s="15" t="s">
        <v>16</v>
      </c>
      <c r="O5" s="15"/>
    </row>
    <row r="6" spans="1:15" ht="31.5" x14ac:dyDescent="0.25">
      <c r="A6" s="16"/>
      <c r="B6" s="16"/>
      <c r="C6" s="16"/>
      <c r="D6" s="17"/>
      <c r="E6" s="17"/>
      <c r="F6" s="16"/>
      <c r="G6" s="18"/>
      <c r="H6" s="19" t="s">
        <v>17</v>
      </c>
      <c r="I6" s="19" t="s">
        <v>18</v>
      </c>
      <c r="J6" s="13"/>
      <c r="K6" s="16"/>
      <c r="L6" s="14"/>
      <c r="M6" s="14"/>
      <c r="N6" s="20" t="s">
        <v>19</v>
      </c>
      <c r="O6" s="20" t="s">
        <v>20</v>
      </c>
    </row>
    <row r="7" spans="1:15" customFormat="1" x14ac:dyDescent="0.25">
      <c r="A7" s="21" t="s">
        <v>21</v>
      </c>
      <c r="B7" s="22" t="s">
        <v>22</v>
      </c>
      <c r="C7" s="21">
        <v>3</v>
      </c>
      <c r="D7" s="23"/>
      <c r="E7" s="23"/>
      <c r="F7" s="23"/>
      <c r="G7" s="24"/>
      <c r="H7" s="25"/>
      <c r="I7" s="25"/>
      <c r="J7" s="25"/>
      <c r="K7" s="24"/>
      <c r="L7" s="26"/>
      <c r="M7" s="26"/>
      <c r="N7" s="26"/>
      <c r="O7" s="26"/>
    </row>
    <row r="8" spans="1:15" customFormat="1" x14ac:dyDescent="0.25">
      <c r="A8" s="27">
        <v>1</v>
      </c>
      <c r="B8" s="28" t="s">
        <v>22</v>
      </c>
      <c r="C8" s="29">
        <v>3</v>
      </c>
      <c r="D8" s="30">
        <v>0</v>
      </c>
      <c r="E8" s="31">
        <v>0.1</v>
      </c>
      <c r="F8" s="23" t="s">
        <v>23</v>
      </c>
      <c r="G8" s="32" t="s">
        <v>24</v>
      </c>
      <c r="H8" s="29" t="s">
        <v>25</v>
      </c>
      <c r="I8" s="29" t="s">
        <v>25</v>
      </c>
      <c r="J8" s="29" t="s">
        <v>26</v>
      </c>
      <c r="K8" s="33" t="s">
        <v>27</v>
      </c>
      <c r="L8" s="34">
        <v>5.35</v>
      </c>
      <c r="M8" s="34">
        <v>6.5</v>
      </c>
      <c r="N8" s="34">
        <v>2</v>
      </c>
      <c r="O8" s="34">
        <v>2</v>
      </c>
    </row>
    <row r="9" spans="1:15" customFormat="1" x14ac:dyDescent="0.25">
      <c r="A9" s="27">
        <v>2</v>
      </c>
      <c r="B9" s="28" t="s">
        <v>22</v>
      </c>
      <c r="C9" s="29">
        <v>3</v>
      </c>
      <c r="D9" s="35">
        <f>E8</f>
        <v>0.1</v>
      </c>
      <c r="E9" s="35">
        <v>1</v>
      </c>
      <c r="F9" s="36" t="s">
        <v>23</v>
      </c>
      <c r="G9" s="32" t="s">
        <v>24</v>
      </c>
      <c r="H9" s="29" t="s">
        <v>25</v>
      </c>
      <c r="I9" s="29" t="s">
        <v>25</v>
      </c>
      <c r="J9" s="29" t="s">
        <v>26</v>
      </c>
      <c r="K9" s="33" t="s">
        <v>27</v>
      </c>
      <c r="L9" s="34">
        <v>5</v>
      </c>
      <c r="M9" s="34">
        <v>6.5</v>
      </c>
      <c r="N9" s="34">
        <v>2</v>
      </c>
      <c r="O9" s="34">
        <v>2</v>
      </c>
    </row>
    <row r="10" spans="1:15" customFormat="1" x14ac:dyDescent="0.25">
      <c r="A10" s="27">
        <v>3</v>
      </c>
      <c r="B10" s="28" t="s">
        <v>22</v>
      </c>
      <c r="C10" s="29">
        <v>3</v>
      </c>
      <c r="D10" s="35">
        <v>1</v>
      </c>
      <c r="E10" s="35">
        <v>2</v>
      </c>
      <c r="F10" s="36" t="s">
        <v>23</v>
      </c>
      <c r="G10" s="32" t="s">
        <v>24</v>
      </c>
      <c r="H10" s="29" t="s">
        <v>25</v>
      </c>
      <c r="I10" s="29" t="s">
        <v>25</v>
      </c>
      <c r="J10" s="29" t="s">
        <v>28</v>
      </c>
      <c r="K10" s="33" t="s">
        <v>27</v>
      </c>
      <c r="L10" s="34">
        <v>4.95</v>
      </c>
      <c r="M10" s="34">
        <v>6.5</v>
      </c>
      <c r="N10" s="34">
        <v>2</v>
      </c>
      <c r="O10" s="34">
        <v>2</v>
      </c>
    </row>
    <row r="11" spans="1:15" customFormat="1" x14ac:dyDescent="0.25">
      <c r="A11" s="27">
        <v>4</v>
      </c>
      <c r="B11" s="28" t="s">
        <v>22</v>
      </c>
      <c r="C11" s="29">
        <v>3</v>
      </c>
      <c r="D11" s="35">
        <v>2</v>
      </c>
      <c r="E11" s="35">
        <v>2.5</v>
      </c>
      <c r="F11" s="36" t="s">
        <v>23</v>
      </c>
      <c r="G11" s="32" t="s">
        <v>24</v>
      </c>
      <c r="H11" s="29" t="s">
        <v>25</v>
      </c>
      <c r="I11" s="29" t="s">
        <v>25</v>
      </c>
      <c r="J11" s="29" t="s">
        <v>28</v>
      </c>
      <c r="K11" s="33" t="s">
        <v>27</v>
      </c>
      <c r="L11" s="34">
        <v>4.97</v>
      </c>
      <c r="M11" s="34">
        <v>6</v>
      </c>
      <c r="N11" s="34">
        <v>2</v>
      </c>
      <c r="O11" s="34">
        <v>2</v>
      </c>
    </row>
    <row r="12" spans="1:15" customFormat="1" x14ac:dyDescent="0.25">
      <c r="A12" s="27">
        <v>5</v>
      </c>
      <c r="B12" s="28" t="s">
        <v>22</v>
      </c>
      <c r="C12" s="29">
        <v>3</v>
      </c>
      <c r="D12" s="35">
        <f>+E11</f>
        <v>2.5</v>
      </c>
      <c r="E12" s="35">
        <v>2.5</v>
      </c>
      <c r="F12" s="36" t="s">
        <v>23</v>
      </c>
      <c r="G12" s="32" t="s">
        <v>29</v>
      </c>
      <c r="H12" s="29" t="s">
        <v>25</v>
      </c>
      <c r="I12" s="29" t="s">
        <v>25</v>
      </c>
      <c r="J12" s="29" t="s">
        <v>28</v>
      </c>
      <c r="K12" s="37" t="s">
        <v>30</v>
      </c>
      <c r="L12" s="34">
        <v>4.97</v>
      </c>
      <c r="M12" s="34">
        <v>6</v>
      </c>
      <c r="N12" s="34">
        <v>2</v>
      </c>
      <c r="O12" s="34">
        <v>2</v>
      </c>
    </row>
    <row r="13" spans="1:15" customFormat="1" x14ac:dyDescent="0.25">
      <c r="A13" s="27">
        <v>6</v>
      </c>
      <c r="B13" s="28" t="s">
        <v>22</v>
      </c>
      <c r="C13" s="29">
        <v>3</v>
      </c>
      <c r="D13" s="35">
        <f>+E12</f>
        <v>2.5</v>
      </c>
      <c r="E13" s="35">
        <v>3.5</v>
      </c>
      <c r="F13" s="36" t="s">
        <v>23</v>
      </c>
      <c r="G13" s="32" t="s">
        <v>24</v>
      </c>
      <c r="H13" s="29" t="s">
        <v>25</v>
      </c>
      <c r="I13" s="29" t="s">
        <v>25</v>
      </c>
      <c r="J13" s="29" t="s">
        <v>28</v>
      </c>
      <c r="K13" s="37" t="s">
        <v>31</v>
      </c>
      <c r="L13" s="34">
        <v>5.0999999999999996</v>
      </c>
      <c r="M13" s="34">
        <v>6</v>
      </c>
      <c r="N13" s="34">
        <v>2</v>
      </c>
      <c r="O13" s="34">
        <v>2</v>
      </c>
    </row>
    <row r="14" spans="1:15" customFormat="1" x14ac:dyDescent="0.25">
      <c r="A14" s="27">
        <v>7</v>
      </c>
      <c r="B14" s="28" t="s">
        <v>22</v>
      </c>
      <c r="C14" s="29">
        <v>3</v>
      </c>
      <c r="D14" s="35">
        <f>E13</f>
        <v>3.5</v>
      </c>
      <c r="E14" s="35">
        <v>4</v>
      </c>
      <c r="F14" s="36" t="s">
        <v>23</v>
      </c>
      <c r="G14" s="32" t="s">
        <v>29</v>
      </c>
      <c r="H14" s="29" t="s">
        <v>25</v>
      </c>
      <c r="I14" s="29" t="s">
        <v>25</v>
      </c>
      <c r="J14" s="29" t="s">
        <v>28</v>
      </c>
      <c r="K14" s="37" t="s">
        <v>32</v>
      </c>
      <c r="L14" s="34">
        <v>4.5</v>
      </c>
      <c r="M14" s="34">
        <v>5</v>
      </c>
      <c r="N14" s="34">
        <v>2</v>
      </c>
      <c r="O14" s="34">
        <v>1.9</v>
      </c>
    </row>
    <row r="15" spans="1:15" customFormat="1" x14ac:dyDescent="0.25">
      <c r="A15" s="27">
        <v>8</v>
      </c>
      <c r="B15" s="28" t="s">
        <v>22</v>
      </c>
      <c r="C15" s="29">
        <v>3</v>
      </c>
      <c r="D15" s="35">
        <f>E14</f>
        <v>4</v>
      </c>
      <c r="E15" s="35">
        <v>4.55</v>
      </c>
      <c r="F15" s="23" t="s">
        <v>23</v>
      </c>
      <c r="G15" s="32" t="s">
        <v>29</v>
      </c>
      <c r="H15" s="29" t="s">
        <v>25</v>
      </c>
      <c r="I15" s="29" t="s">
        <v>25</v>
      </c>
      <c r="J15" s="29" t="s">
        <v>28</v>
      </c>
      <c r="K15" s="37" t="s">
        <v>33</v>
      </c>
      <c r="L15" s="34">
        <v>4.6500000000000004</v>
      </c>
      <c r="M15" s="34">
        <v>5.8</v>
      </c>
      <c r="N15" s="34">
        <v>1.5</v>
      </c>
      <c r="O15" s="34">
        <v>1.5</v>
      </c>
    </row>
    <row r="16" spans="1:15" customFormat="1" x14ac:dyDescent="0.25">
      <c r="A16" s="27">
        <v>9</v>
      </c>
      <c r="B16" s="28" t="s">
        <v>22</v>
      </c>
      <c r="C16" s="29">
        <v>3</v>
      </c>
      <c r="D16" s="35">
        <f>E15</f>
        <v>4.55</v>
      </c>
      <c r="E16" s="35">
        <f>D17</f>
        <v>5.66</v>
      </c>
      <c r="F16" s="36" t="s">
        <v>23</v>
      </c>
      <c r="G16" s="32" t="s">
        <v>29</v>
      </c>
      <c r="H16" s="29" t="s">
        <v>25</v>
      </c>
      <c r="I16" s="29" t="s">
        <v>25</v>
      </c>
      <c r="J16" s="29" t="s">
        <v>26</v>
      </c>
      <c r="K16" s="37" t="s">
        <v>34</v>
      </c>
      <c r="L16" s="34">
        <v>5</v>
      </c>
      <c r="M16" s="34">
        <v>6</v>
      </c>
      <c r="N16" s="34">
        <v>1.8</v>
      </c>
      <c r="O16" s="34">
        <v>1.7</v>
      </c>
    </row>
    <row r="17" spans="1:15" customFormat="1" x14ac:dyDescent="0.25">
      <c r="A17" s="27">
        <v>10</v>
      </c>
      <c r="B17" s="28" t="s">
        <v>22</v>
      </c>
      <c r="C17" s="29">
        <v>3</v>
      </c>
      <c r="D17" s="35">
        <v>5.66</v>
      </c>
      <c r="E17" s="35">
        <v>6</v>
      </c>
      <c r="F17" s="36" t="s">
        <v>23</v>
      </c>
      <c r="G17" s="32" t="s">
        <v>29</v>
      </c>
      <c r="H17" s="29" t="s">
        <v>25</v>
      </c>
      <c r="I17" s="29" t="s">
        <v>25</v>
      </c>
      <c r="J17" s="29" t="s">
        <v>26</v>
      </c>
      <c r="K17" s="37" t="s">
        <v>35</v>
      </c>
      <c r="L17" s="34">
        <v>4.8</v>
      </c>
      <c r="M17" s="34">
        <v>6</v>
      </c>
      <c r="N17" s="34">
        <v>1.9</v>
      </c>
      <c r="O17" s="34">
        <v>1.9</v>
      </c>
    </row>
    <row r="18" spans="1:15" customFormat="1" x14ac:dyDescent="0.25">
      <c r="A18" s="27">
        <v>11</v>
      </c>
      <c r="B18" s="28" t="s">
        <v>22</v>
      </c>
      <c r="C18" s="29">
        <v>3</v>
      </c>
      <c r="D18" s="35">
        <f>E17</f>
        <v>6</v>
      </c>
      <c r="E18" s="35">
        <v>6.5</v>
      </c>
      <c r="F18" s="36" t="s">
        <v>23</v>
      </c>
      <c r="G18" s="32" t="s">
        <v>29</v>
      </c>
      <c r="H18" s="29" t="s">
        <v>25</v>
      </c>
      <c r="I18" s="29" t="s">
        <v>25</v>
      </c>
      <c r="J18" s="29" t="s">
        <v>26</v>
      </c>
      <c r="K18" s="37" t="s">
        <v>35</v>
      </c>
      <c r="L18" s="34">
        <v>4.8</v>
      </c>
      <c r="M18" s="34">
        <v>6</v>
      </c>
      <c r="N18" s="34">
        <v>1.8</v>
      </c>
      <c r="O18" s="34">
        <v>1.8</v>
      </c>
    </row>
    <row r="19" spans="1:15" customFormat="1" x14ac:dyDescent="0.25">
      <c r="A19" s="27">
        <v>12</v>
      </c>
      <c r="B19" s="28" t="s">
        <v>22</v>
      </c>
      <c r="C19" s="29">
        <v>3</v>
      </c>
      <c r="D19" s="35">
        <v>6.5</v>
      </c>
      <c r="E19" s="35">
        <v>7</v>
      </c>
      <c r="F19" s="36" t="s">
        <v>23</v>
      </c>
      <c r="G19" s="32" t="s">
        <v>29</v>
      </c>
      <c r="H19" s="29" t="s">
        <v>25</v>
      </c>
      <c r="I19" s="29" t="s">
        <v>25</v>
      </c>
      <c r="J19" s="29" t="s">
        <v>26</v>
      </c>
      <c r="K19" s="37" t="s">
        <v>36</v>
      </c>
      <c r="L19" s="34">
        <v>4.8</v>
      </c>
      <c r="M19" s="34">
        <v>6</v>
      </c>
      <c r="N19" s="34">
        <v>1.8</v>
      </c>
      <c r="O19" s="34">
        <v>1.8</v>
      </c>
    </row>
    <row r="20" spans="1:15" customFormat="1" x14ac:dyDescent="0.25">
      <c r="A20" s="27">
        <v>13</v>
      </c>
      <c r="B20" s="28" t="s">
        <v>22</v>
      </c>
      <c r="C20" s="29">
        <v>3</v>
      </c>
      <c r="D20" s="35">
        <v>7</v>
      </c>
      <c r="E20" s="35">
        <v>7.5</v>
      </c>
      <c r="F20" s="36" t="s">
        <v>23</v>
      </c>
      <c r="G20" s="32" t="s">
        <v>37</v>
      </c>
      <c r="H20" s="29" t="s">
        <v>25</v>
      </c>
      <c r="I20" s="29" t="s">
        <v>25</v>
      </c>
      <c r="J20" s="29" t="s">
        <v>28</v>
      </c>
      <c r="K20" s="37" t="s">
        <v>38</v>
      </c>
      <c r="L20" s="34">
        <v>4.5999999999999996</v>
      </c>
      <c r="M20" s="34">
        <v>6</v>
      </c>
      <c r="N20" s="34">
        <v>1.8</v>
      </c>
      <c r="O20" s="34">
        <v>1.8</v>
      </c>
    </row>
    <row r="21" spans="1:15" customFormat="1" x14ac:dyDescent="0.25">
      <c r="A21" s="27">
        <v>14</v>
      </c>
      <c r="B21" s="28" t="s">
        <v>22</v>
      </c>
      <c r="C21" s="29">
        <v>3</v>
      </c>
      <c r="D21" s="35">
        <v>7.5</v>
      </c>
      <c r="E21" s="35">
        <v>8</v>
      </c>
      <c r="F21" s="36" t="s">
        <v>23</v>
      </c>
      <c r="G21" s="32" t="s">
        <v>37</v>
      </c>
      <c r="H21" s="29" t="s">
        <v>25</v>
      </c>
      <c r="I21" s="29" t="s">
        <v>25</v>
      </c>
      <c r="J21" s="29" t="s">
        <v>28</v>
      </c>
      <c r="K21" s="37" t="s">
        <v>39</v>
      </c>
      <c r="L21" s="34">
        <v>4.5</v>
      </c>
      <c r="M21" s="34">
        <v>6</v>
      </c>
      <c r="N21" s="34">
        <v>1.8</v>
      </c>
      <c r="O21" s="34">
        <v>1.8</v>
      </c>
    </row>
    <row r="22" spans="1:15" customFormat="1" x14ac:dyDescent="0.25">
      <c r="A22" s="27">
        <v>15</v>
      </c>
      <c r="B22" s="28" t="s">
        <v>22</v>
      </c>
      <c r="C22" s="29">
        <v>3</v>
      </c>
      <c r="D22" s="35">
        <v>8</v>
      </c>
      <c r="E22" s="35">
        <v>8.5</v>
      </c>
      <c r="F22" s="23" t="s">
        <v>23</v>
      </c>
      <c r="G22" s="32" t="s">
        <v>37</v>
      </c>
      <c r="H22" s="29" t="s">
        <v>25</v>
      </c>
      <c r="I22" s="29" t="s">
        <v>25</v>
      </c>
      <c r="J22" s="29" t="s">
        <v>28</v>
      </c>
      <c r="K22" s="37" t="s">
        <v>40</v>
      </c>
      <c r="L22" s="34">
        <v>4.3</v>
      </c>
      <c r="M22" s="34">
        <v>6</v>
      </c>
      <c r="N22" s="34">
        <v>1.8</v>
      </c>
      <c r="O22" s="34">
        <v>1.8</v>
      </c>
    </row>
    <row r="23" spans="1:15" s="46" customFormat="1" x14ac:dyDescent="0.25">
      <c r="A23" s="38">
        <v>16</v>
      </c>
      <c r="B23" s="39" t="s">
        <v>22</v>
      </c>
      <c r="C23" s="40">
        <v>3</v>
      </c>
      <c r="D23" s="41">
        <v>8.5</v>
      </c>
      <c r="E23" s="41">
        <v>9</v>
      </c>
      <c r="F23" s="42" t="s">
        <v>23</v>
      </c>
      <c r="G23" s="43" t="s">
        <v>29</v>
      </c>
      <c r="H23" s="40" t="s">
        <v>25</v>
      </c>
      <c r="I23" s="40" t="s">
        <v>25</v>
      </c>
      <c r="J23" s="40" t="s">
        <v>26</v>
      </c>
      <c r="K23" s="44" t="s">
        <v>41</v>
      </c>
      <c r="L23" s="45">
        <v>4.45</v>
      </c>
      <c r="M23" s="45">
        <v>7</v>
      </c>
      <c r="N23" s="45">
        <v>2</v>
      </c>
      <c r="O23" s="45">
        <v>2</v>
      </c>
    </row>
    <row r="24" spans="1:15" s="46" customFormat="1" x14ac:dyDescent="0.25">
      <c r="A24" s="38">
        <v>17</v>
      </c>
      <c r="B24" s="39" t="s">
        <v>22</v>
      </c>
      <c r="C24" s="40">
        <v>3</v>
      </c>
      <c r="D24" s="41">
        <v>9</v>
      </c>
      <c r="E24" s="41">
        <v>10</v>
      </c>
      <c r="F24" s="42" t="s">
        <v>23</v>
      </c>
      <c r="G24" s="43" t="s">
        <v>29</v>
      </c>
      <c r="H24" s="40" t="s">
        <v>25</v>
      </c>
      <c r="I24" s="40" t="s">
        <v>25</v>
      </c>
      <c r="J24" s="40" t="s">
        <v>26</v>
      </c>
      <c r="K24" s="44" t="s">
        <v>41</v>
      </c>
      <c r="L24" s="45">
        <v>4.45</v>
      </c>
      <c r="M24" s="45">
        <v>7</v>
      </c>
      <c r="N24" s="45">
        <v>2</v>
      </c>
      <c r="O24" s="45">
        <v>2</v>
      </c>
    </row>
    <row r="25" spans="1:15" s="46" customFormat="1" x14ac:dyDescent="0.25">
      <c r="A25" s="38">
        <v>18</v>
      </c>
      <c r="B25" s="39" t="s">
        <v>22</v>
      </c>
      <c r="C25" s="40">
        <v>3</v>
      </c>
      <c r="D25" s="41">
        <v>10</v>
      </c>
      <c r="E25" s="41">
        <v>11.25</v>
      </c>
      <c r="F25" s="42" t="s">
        <v>23</v>
      </c>
      <c r="G25" s="43" t="s">
        <v>29</v>
      </c>
      <c r="H25" s="40" t="s">
        <v>25</v>
      </c>
      <c r="I25" s="40" t="s">
        <v>25</v>
      </c>
      <c r="J25" s="40" t="s">
        <v>26</v>
      </c>
      <c r="K25" s="44" t="s">
        <v>41</v>
      </c>
      <c r="L25" s="45">
        <v>4.45</v>
      </c>
      <c r="M25" s="45">
        <v>7</v>
      </c>
      <c r="N25" s="45">
        <v>2</v>
      </c>
      <c r="O25" s="45">
        <v>2</v>
      </c>
    </row>
    <row r="26" spans="1:15" s="46" customFormat="1" x14ac:dyDescent="0.25">
      <c r="A26" s="38">
        <v>19</v>
      </c>
      <c r="B26" s="39" t="s">
        <v>22</v>
      </c>
      <c r="C26" s="40">
        <v>3</v>
      </c>
      <c r="D26" s="41">
        <v>11.25</v>
      </c>
      <c r="E26" s="41">
        <v>11.3</v>
      </c>
      <c r="F26" s="42" t="s">
        <v>23</v>
      </c>
      <c r="G26" s="43" t="s">
        <v>29</v>
      </c>
      <c r="H26" s="40" t="s">
        <v>25</v>
      </c>
      <c r="I26" s="40" t="s">
        <v>25</v>
      </c>
      <c r="J26" s="40" t="s">
        <v>26</v>
      </c>
      <c r="K26" s="44" t="s">
        <v>41</v>
      </c>
      <c r="L26" s="45">
        <v>4.5999999999999996</v>
      </c>
      <c r="M26" s="45">
        <v>4.4000000000000004</v>
      </c>
      <c r="N26" s="45">
        <v>1.6</v>
      </c>
      <c r="O26" s="45">
        <v>1.6</v>
      </c>
    </row>
    <row r="27" spans="1:15" s="46" customFormat="1" x14ac:dyDescent="0.25">
      <c r="A27" s="38">
        <v>20</v>
      </c>
      <c r="B27" s="39" t="s">
        <v>22</v>
      </c>
      <c r="C27" s="40">
        <v>3</v>
      </c>
      <c r="D27" s="41">
        <v>11.3</v>
      </c>
      <c r="E27" s="41">
        <v>11.5</v>
      </c>
      <c r="F27" s="42" t="s">
        <v>23</v>
      </c>
      <c r="G27" s="43" t="s">
        <v>29</v>
      </c>
      <c r="H27" s="40" t="s">
        <v>25</v>
      </c>
      <c r="I27" s="40" t="s">
        <v>25</v>
      </c>
      <c r="J27" s="40" t="s">
        <v>26</v>
      </c>
      <c r="K27" s="44" t="s">
        <v>42</v>
      </c>
      <c r="L27" s="45">
        <v>4.22</v>
      </c>
      <c r="M27" s="45">
        <v>5</v>
      </c>
      <c r="N27" s="45">
        <v>1.6</v>
      </c>
      <c r="O27" s="45">
        <v>1.6</v>
      </c>
    </row>
    <row r="28" spans="1:15" s="46" customFormat="1" x14ac:dyDescent="0.25">
      <c r="A28" s="38">
        <v>21</v>
      </c>
      <c r="B28" s="39" t="s">
        <v>22</v>
      </c>
      <c r="C28" s="40">
        <v>3</v>
      </c>
      <c r="D28" s="41">
        <v>11.5</v>
      </c>
      <c r="E28" s="41">
        <v>12.5</v>
      </c>
      <c r="F28" s="42" t="s">
        <v>23</v>
      </c>
      <c r="G28" s="43" t="s">
        <v>29</v>
      </c>
      <c r="H28" s="40" t="s">
        <v>25</v>
      </c>
      <c r="I28" s="40" t="s">
        <v>43</v>
      </c>
      <c r="J28" s="40" t="s">
        <v>26</v>
      </c>
      <c r="K28" s="44" t="s">
        <v>41</v>
      </c>
      <c r="L28" s="45">
        <v>4.3</v>
      </c>
      <c r="M28" s="45">
        <v>7</v>
      </c>
      <c r="N28" s="45">
        <v>2</v>
      </c>
      <c r="O28" s="45">
        <v>2</v>
      </c>
    </row>
    <row r="29" spans="1:15" s="46" customFormat="1" x14ac:dyDescent="0.25">
      <c r="A29" s="38">
        <v>22</v>
      </c>
      <c r="B29" s="39" t="s">
        <v>22</v>
      </c>
      <c r="C29" s="40">
        <v>3</v>
      </c>
      <c r="D29" s="41">
        <v>12.5</v>
      </c>
      <c r="E29" s="41">
        <v>13</v>
      </c>
      <c r="F29" s="38" t="s">
        <v>23</v>
      </c>
      <c r="G29" s="43" t="s">
        <v>29</v>
      </c>
      <c r="H29" s="40" t="s">
        <v>25</v>
      </c>
      <c r="I29" s="40" t="s">
        <v>25</v>
      </c>
      <c r="J29" s="40" t="s">
        <v>26</v>
      </c>
      <c r="K29" s="44" t="s">
        <v>41</v>
      </c>
      <c r="L29" s="45">
        <v>4.3</v>
      </c>
      <c r="M29" s="45">
        <v>7</v>
      </c>
      <c r="N29" s="45">
        <v>2</v>
      </c>
      <c r="O29" s="45">
        <v>2</v>
      </c>
    </row>
    <row r="30" spans="1:15" s="46" customFormat="1" x14ac:dyDescent="0.25">
      <c r="A30" s="38">
        <v>23</v>
      </c>
      <c r="B30" s="39" t="s">
        <v>22</v>
      </c>
      <c r="C30" s="40">
        <v>3</v>
      </c>
      <c r="D30" s="41">
        <v>13</v>
      </c>
      <c r="E30" s="41">
        <v>13.8</v>
      </c>
      <c r="F30" s="42" t="s">
        <v>23</v>
      </c>
      <c r="G30" s="43" t="s">
        <v>29</v>
      </c>
      <c r="H30" s="40" t="s">
        <v>25</v>
      </c>
      <c r="I30" s="40" t="s">
        <v>25</v>
      </c>
      <c r="J30" s="40" t="s">
        <v>26</v>
      </c>
      <c r="K30" s="44" t="s">
        <v>41</v>
      </c>
      <c r="L30" s="45">
        <v>4.2</v>
      </c>
      <c r="M30" s="45">
        <v>7</v>
      </c>
      <c r="N30" s="45">
        <v>2</v>
      </c>
      <c r="O30" s="45">
        <v>2</v>
      </c>
    </row>
    <row r="31" spans="1:15" s="46" customFormat="1" x14ac:dyDescent="0.25">
      <c r="A31" s="38">
        <v>24</v>
      </c>
      <c r="B31" s="39" t="s">
        <v>22</v>
      </c>
      <c r="C31" s="40">
        <v>3</v>
      </c>
      <c r="D31" s="41">
        <f>E30</f>
        <v>13.8</v>
      </c>
      <c r="E31" s="41">
        <v>14.25</v>
      </c>
      <c r="F31" s="42" t="s">
        <v>23</v>
      </c>
      <c r="G31" s="43" t="s">
        <v>29</v>
      </c>
      <c r="H31" s="40" t="s">
        <v>25</v>
      </c>
      <c r="I31" s="40" t="s">
        <v>25</v>
      </c>
      <c r="J31" s="40" t="s">
        <v>26</v>
      </c>
      <c r="K31" s="44" t="s">
        <v>41</v>
      </c>
      <c r="L31" s="45">
        <v>4.2</v>
      </c>
      <c r="M31" s="45">
        <v>7</v>
      </c>
      <c r="N31" s="45">
        <v>2</v>
      </c>
      <c r="O31" s="45">
        <v>2</v>
      </c>
    </row>
    <row r="32" spans="1:15" s="46" customFormat="1" x14ac:dyDescent="0.25">
      <c r="A32" s="38">
        <v>25</v>
      </c>
      <c r="B32" s="39" t="s">
        <v>22</v>
      </c>
      <c r="C32" s="40">
        <v>3</v>
      </c>
      <c r="D32" s="41">
        <f>E31</f>
        <v>14.25</v>
      </c>
      <c r="E32" s="41">
        <v>14.475</v>
      </c>
      <c r="F32" s="42" t="s">
        <v>23</v>
      </c>
      <c r="G32" s="43" t="s">
        <v>29</v>
      </c>
      <c r="H32" s="40" t="s">
        <v>25</v>
      </c>
      <c r="I32" s="40" t="s">
        <v>25</v>
      </c>
      <c r="J32" s="40" t="s">
        <v>26</v>
      </c>
      <c r="K32" s="44" t="s">
        <v>41</v>
      </c>
      <c r="L32" s="45">
        <v>4.2</v>
      </c>
      <c r="M32" s="45">
        <v>7</v>
      </c>
      <c r="N32" s="45">
        <v>2</v>
      </c>
      <c r="O32" s="45">
        <v>2</v>
      </c>
    </row>
    <row r="33" spans="1:15" s="46" customFormat="1" x14ac:dyDescent="0.25">
      <c r="A33" s="38">
        <v>26</v>
      </c>
      <c r="B33" s="39" t="s">
        <v>22</v>
      </c>
      <c r="C33" s="40">
        <v>4</v>
      </c>
      <c r="D33" s="41">
        <f>E32</f>
        <v>14.475</v>
      </c>
      <c r="E33" s="41">
        <v>15.045</v>
      </c>
      <c r="F33" s="42" t="s">
        <v>23</v>
      </c>
      <c r="G33" s="43" t="s">
        <v>29</v>
      </c>
      <c r="H33" s="40" t="s">
        <v>25</v>
      </c>
      <c r="I33" s="40" t="s">
        <v>25</v>
      </c>
      <c r="J33" s="40" t="s">
        <v>26</v>
      </c>
      <c r="K33" s="44" t="s">
        <v>41</v>
      </c>
      <c r="L33" s="45">
        <v>4.2</v>
      </c>
      <c r="M33" s="45">
        <v>7</v>
      </c>
      <c r="N33" s="45">
        <v>2</v>
      </c>
      <c r="O33" s="45">
        <v>2</v>
      </c>
    </row>
    <row r="34" spans="1:15" customFormat="1" x14ac:dyDescent="0.25">
      <c r="A34" s="27">
        <v>27</v>
      </c>
      <c r="B34" s="28" t="s">
        <v>22</v>
      </c>
      <c r="C34" s="29">
        <v>3</v>
      </c>
      <c r="D34" s="35">
        <f>+E33</f>
        <v>15.045</v>
      </c>
      <c r="E34" s="35">
        <v>15.206</v>
      </c>
      <c r="F34" s="36" t="s">
        <v>23</v>
      </c>
      <c r="G34" s="29" t="s">
        <v>29</v>
      </c>
      <c r="H34" s="29" t="s">
        <v>25</v>
      </c>
      <c r="I34" s="29" t="s">
        <v>25</v>
      </c>
      <c r="J34" s="29" t="s">
        <v>28</v>
      </c>
      <c r="K34" s="37" t="s">
        <v>44</v>
      </c>
      <c r="L34" s="34">
        <v>4.2</v>
      </c>
      <c r="M34" s="34">
        <v>6</v>
      </c>
      <c r="N34" s="34">
        <v>1.9</v>
      </c>
      <c r="O34" s="34">
        <v>1.8</v>
      </c>
    </row>
    <row r="35" spans="1:15" customFormat="1" x14ac:dyDescent="0.25">
      <c r="A35" s="27">
        <v>28</v>
      </c>
      <c r="B35" s="28" t="s">
        <v>22</v>
      </c>
      <c r="C35" s="29">
        <v>3</v>
      </c>
      <c r="D35" s="35">
        <f t="shared" ref="D35:D41" si="0">E34</f>
        <v>15.206</v>
      </c>
      <c r="E35" s="35">
        <v>16</v>
      </c>
      <c r="F35" s="36" t="s">
        <v>23</v>
      </c>
      <c r="G35" s="29" t="s">
        <v>29</v>
      </c>
      <c r="H35" s="29" t="s">
        <v>25</v>
      </c>
      <c r="I35" s="29" t="s">
        <v>25</v>
      </c>
      <c r="J35" s="29" t="s">
        <v>28</v>
      </c>
      <c r="K35" s="37" t="s">
        <v>44</v>
      </c>
      <c r="L35" s="34">
        <v>4.1900000000000004</v>
      </c>
      <c r="M35" s="34">
        <v>6</v>
      </c>
      <c r="N35" s="34">
        <v>1.8</v>
      </c>
      <c r="O35" s="34">
        <v>1.8</v>
      </c>
    </row>
    <row r="36" spans="1:15" customFormat="1" x14ac:dyDescent="0.25">
      <c r="A36" s="27">
        <v>29</v>
      </c>
      <c r="B36" s="28" t="s">
        <v>22</v>
      </c>
      <c r="C36" s="29">
        <v>3</v>
      </c>
      <c r="D36" s="35">
        <f t="shared" si="0"/>
        <v>16</v>
      </c>
      <c r="E36" s="35">
        <v>16.5</v>
      </c>
      <c r="F36" s="23" t="s">
        <v>23</v>
      </c>
      <c r="G36" s="29" t="s">
        <v>29</v>
      </c>
      <c r="H36" s="29" t="s">
        <v>25</v>
      </c>
      <c r="I36" s="29" t="s">
        <v>25</v>
      </c>
      <c r="J36" s="29" t="s">
        <v>28</v>
      </c>
      <c r="K36" s="37" t="s">
        <v>44</v>
      </c>
      <c r="L36" s="34">
        <v>4.1900000000000004</v>
      </c>
      <c r="M36" s="34">
        <v>6</v>
      </c>
      <c r="N36" s="34">
        <v>1.8</v>
      </c>
      <c r="O36" s="34">
        <v>1.8</v>
      </c>
    </row>
    <row r="37" spans="1:15" customFormat="1" x14ac:dyDescent="0.25">
      <c r="A37" s="27">
        <v>30</v>
      </c>
      <c r="B37" s="28" t="s">
        <v>22</v>
      </c>
      <c r="C37" s="29">
        <v>3</v>
      </c>
      <c r="D37" s="35">
        <f t="shared" si="0"/>
        <v>16.5</v>
      </c>
      <c r="E37" s="35">
        <v>16.965</v>
      </c>
      <c r="F37" s="36" t="s">
        <v>23</v>
      </c>
      <c r="G37" s="29" t="s">
        <v>29</v>
      </c>
      <c r="H37" s="29" t="s">
        <v>25</v>
      </c>
      <c r="I37" s="29" t="s">
        <v>25</v>
      </c>
      <c r="J37" s="29" t="s">
        <v>28</v>
      </c>
      <c r="K37" s="37" t="s">
        <v>44</v>
      </c>
      <c r="L37" s="34">
        <v>4.18</v>
      </c>
      <c r="M37" s="34">
        <v>6</v>
      </c>
      <c r="N37" s="34">
        <v>1.7</v>
      </c>
      <c r="O37" s="34">
        <v>1.8</v>
      </c>
    </row>
    <row r="38" spans="1:15" customFormat="1" x14ac:dyDescent="0.25">
      <c r="A38" s="27">
        <v>31</v>
      </c>
      <c r="B38" s="28" t="s">
        <v>22</v>
      </c>
      <c r="C38" s="29">
        <v>3</v>
      </c>
      <c r="D38" s="35">
        <f t="shared" si="0"/>
        <v>16.965</v>
      </c>
      <c r="E38" s="35">
        <v>17.042000000000002</v>
      </c>
      <c r="F38" s="36" t="s">
        <v>23</v>
      </c>
      <c r="G38" s="29" t="s">
        <v>29</v>
      </c>
      <c r="H38" s="29" t="s">
        <v>25</v>
      </c>
      <c r="I38" s="29" t="s">
        <v>25</v>
      </c>
      <c r="J38" s="29" t="s">
        <v>28</v>
      </c>
      <c r="K38" s="37" t="s">
        <v>44</v>
      </c>
      <c r="L38" s="34">
        <v>4.18</v>
      </c>
      <c r="M38" s="34">
        <v>6</v>
      </c>
      <c r="N38" s="34">
        <v>1.7</v>
      </c>
      <c r="O38" s="34">
        <v>1.8</v>
      </c>
    </row>
    <row r="39" spans="1:15" customFormat="1" x14ac:dyDescent="0.25">
      <c r="A39" s="27">
        <v>32</v>
      </c>
      <c r="B39" s="28" t="s">
        <v>22</v>
      </c>
      <c r="C39" s="29">
        <v>3</v>
      </c>
      <c r="D39" s="35">
        <f t="shared" si="0"/>
        <v>17.042000000000002</v>
      </c>
      <c r="E39" s="35">
        <v>17.47</v>
      </c>
      <c r="F39" s="36" t="s">
        <v>23</v>
      </c>
      <c r="G39" s="29" t="s">
        <v>29</v>
      </c>
      <c r="H39" s="29" t="s">
        <v>43</v>
      </c>
      <c r="I39" s="29" t="s">
        <v>25</v>
      </c>
      <c r="J39" s="29" t="s">
        <v>28</v>
      </c>
      <c r="K39" s="37" t="s">
        <v>34</v>
      </c>
      <c r="L39" s="34">
        <v>4.1500000000000004</v>
      </c>
      <c r="M39" s="34">
        <v>5.8</v>
      </c>
      <c r="N39" s="34">
        <v>1.7</v>
      </c>
      <c r="O39" s="34">
        <v>1.8</v>
      </c>
    </row>
    <row r="40" spans="1:15" customFormat="1" x14ac:dyDescent="0.25">
      <c r="A40" s="27">
        <v>33</v>
      </c>
      <c r="B40" s="28" t="s">
        <v>22</v>
      </c>
      <c r="C40" s="29">
        <v>3</v>
      </c>
      <c r="D40" s="35">
        <f>+E39</f>
        <v>17.47</v>
      </c>
      <c r="E40" s="35">
        <v>17.72</v>
      </c>
      <c r="F40" s="36" t="s">
        <v>23</v>
      </c>
      <c r="G40" s="29" t="s">
        <v>29</v>
      </c>
      <c r="H40" s="29" t="s">
        <v>43</v>
      </c>
      <c r="I40" s="29" t="s">
        <v>25</v>
      </c>
      <c r="J40" s="29" t="s">
        <v>28</v>
      </c>
      <c r="K40" s="37" t="s">
        <v>34</v>
      </c>
      <c r="L40" s="34">
        <v>4.1500000000000004</v>
      </c>
      <c r="M40" s="34">
        <v>5.8</v>
      </c>
      <c r="N40" s="34">
        <v>1.7</v>
      </c>
      <c r="O40" s="34">
        <v>1.8</v>
      </c>
    </row>
    <row r="41" spans="1:15" customFormat="1" x14ac:dyDescent="0.25">
      <c r="A41" s="27">
        <v>34</v>
      </c>
      <c r="B41" s="28" t="s">
        <v>22</v>
      </c>
      <c r="C41" s="29">
        <v>3</v>
      </c>
      <c r="D41" s="35">
        <f t="shared" si="0"/>
        <v>17.72</v>
      </c>
      <c r="E41" s="35">
        <v>18.245000000000001</v>
      </c>
      <c r="F41" s="36" t="s">
        <v>23</v>
      </c>
      <c r="G41" s="29" t="s">
        <v>29</v>
      </c>
      <c r="H41" s="29" t="s">
        <v>25</v>
      </c>
      <c r="I41" s="29" t="s">
        <v>25</v>
      </c>
      <c r="J41" s="29" t="s">
        <v>28</v>
      </c>
      <c r="K41" s="37" t="s">
        <v>34</v>
      </c>
      <c r="L41" s="34">
        <v>4.08</v>
      </c>
      <c r="M41" s="34">
        <v>5.8</v>
      </c>
      <c r="N41" s="34">
        <v>1.8</v>
      </c>
      <c r="O41" s="34">
        <v>1.8</v>
      </c>
    </row>
    <row r="42" spans="1:15" customFormat="1" x14ac:dyDescent="0.25">
      <c r="A42" s="27">
        <v>35</v>
      </c>
      <c r="B42" s="28" t="s">
        <v>22</v>
      </c>
      <c r="C42" s="29">
        <v>3</v>
      </c>
      <c r="D42" s="35">
        <v>18.245000000000001</v>
      </c>
      <c r="E42" s="35">
        <v>19</v>
      </c>
      <c r="F42" s="36" t="s">
        <v>23</v>
      </c>
      <c r="G42" s="29" t="s">
        <v>29</v>
      </c>
      <c r="H42" s="29" t="s">
        <v>25</v>
      </c>
      <c r="I42" s="29" t="s">
        <v>25</v>
      </c>
      <c r="J42" s="29" t="s">
        <v>28</v>
      </c>
      <c r="K42" s="37" t="s">
        <v>45</v>
      </c>
      <c r="L42" s="34">
        <v>4.1399999999999997</v>
      </c>
      <c r="M42" s="34">
        <v>5.8</v>
      </c>
      <c r="N42" s="34">
        <v>1.9</v>
      </c>
      <c r="O42" s="34">
        <v>1.9</v>
      </c>
    </row>
    <row r="43" spans="1:15" customFormat="1" x14ac:dyDescent="0.25">
      <c r="A43" s="27">
        <v>36</v>
      </c>
      <c r="B43" s="28" t="s">
        <v>22</v>
      </c>
      <c r="C43" s="29">
        <v>3</v>
      </c>
      <c r="D43" s="35">
        <v>19</v>
      </c>
      <c r="E43" s="35">
        <v>19.600000000000001</v>
      </c>
      <c r="F43" s="23" t="s">
        <v>23</v>
      </c>
      <c r="G43" s="29" t="s">
        <v>29</v>
      </c>
      <c r="H43" s="29" t="s">
        <v>25</v>
      </c>
      <c r="I43" s="29" t="s">
        <v>25</v>
      </c>
      <c r="J43" s="29" t="s">
        <v>28</v>
      </c>
      <c r="K43" s="37" t="s">
        <v>46</v>
      </c>
      <c r="L43" s="34">
        <v>4.1500000000000004</v>
      </c>
      <c r="M43" s="34">
        <v>5.8</v>
      </c>
      <c r="N43" s="34">
        <v>1.9</v>
      </c>
      <c r="O43" s="34">
        <v>1.9</v>
      </c>
    </row>
    <row r="44" spans="1:15" customFormat="1" x14ac:dyDescent="0.25">
      <c r="A44" s="27">
        <v>37</v>
      </c>
      <c r="B44" s="28" t="s">
        <v>22</v>
      </c>
      <c r="C44" s="29">
        <v>3</v>
      </c>
      <c r="D44" s="35">
        <v>19.600000000000001</v>
      </c>
      <c r="E44" s="35">
        <v>20.02</v>
      </c>
      <c r="F44" s="36" t="s">
        <v>23</v>
      </c>
      <c r="G44" s="29" t="s">
        <v>29</v>
      </c>
      <c r="H44" s="29" t="s">
        <v>25</v>
      </c>
      <c r="I44" s="29" t="s">
        <v>25</v>
      </c>
      <c r="J44" s="29" t="s">
        <v>28</v>
      </c>
      <c r="K44" s="37" t="s">
        <v>47</v>
      </c>
      <c r="L44" s="34">
        <v>4.16</v>
      </c>
      <c r="M44" s="34">
        <v>5.8</v>
      </c>
      <c r="N44" s="34">
        <v>1.9</v>
      </c>
      <c r="O44" s="34">
        <v>1.9</v>
      </c>
    </row>
    <row r="45" spans="1:15" customFormat="1" x14ac:dyDescent="0.25">
      <c r="A45" s="27">
        <v>38</v>
      </c>
      <c r="B45" s="28" t="s">
        <v>22</v>
      </c>
      <c r="C45" s="29">
        <v>3</v>
      </c>
      <c r="D45" s="35">
        <v>20.02</v>
      </c>
      <c r="E45" s="35">
        <v>20.7</v>
      </c>
      <c r="F45" s="36" t="s">
        <v>23</v>
      </c>
      <c r="G45" s="29" t="s">
        <v>29</v>
      </c>
      <c r="H45" s="29" t="s">
        <v>25</v>
      </c>
      <c r="I45" s="29" t="s">
        <v>25</v>
      </c>
      <c r="J45" s="29" t="s">
        <v>28</v>
      </c>
      <c r="K45" s="24"/>
      <c r="L45" s="34">
        <v>4.2300000000000004</v>
      </c>
      <c r="M45" s="34">
        <v>6</v>
      </c>
      <c r="N45" s="34">
        <v>1.5</v>
      </c>
      <c r="O45" s="34">
        <v>1.5</v>
      </c>
    </row>
    <row r="46" spans="1:15" customFormat="1" x14ac:dyDescent="0.25">
      <c r="A46" s="27">
        <v>39</v>
      </c>
      <c r="B46" s="28" t="s">
        <v>22</v>
      </c>
      <c r="C46" s="29">
        <v>3</v>
      </c>
      <c r="D46" s="35">
        <v>20.7</v>
      </c>
      <c r="E46" s="35">
        <v>21.475000000000001</v>
      </c>
      <c r="F46" s="36" t="s">
        <v>23</v>
      </c>
      <c r="G46" s="29" t="s">
        <v>29</v>
      </c>
      <c r="H46" s="29" t="s">
        <v>25</v>
      </c>
      <c r="I46" s="29" t="s">
        <v>43</v>
      </c>
      <c r="J46" s="29" t="s">
        <v>28</v>
      </c>
      <c r="K46" s="24"/>
      <c r="L46" s="34">
        <v>4.2699999999999996</v>
      </c>
      <c r="M46" s="34">
        <v>6</v>
      </c>
      <c r="N46" s="34">
        <v>1.5</v>
      </c>
      <c r="O46" s="34">
        <v>1.5</v>
      </c>
    </row>
    <row r="47" spans="1:15" customFormat="1" x14ac:dyDescent="0.25">
      <c r="A47" s="27">
        <v>40</v>
      </c>
      <c r="B47" s="28" t="s">
        <v>22</v>
      </c>
      <c r="C47" s="29">
        <v>3</v>
      </c>
      <c r="D47" s="35">
        <f>E46</f>
        <v>21.475000000000001</v>
      </c>
      <c r="E47" s="35">
        <v>22.3</v>
      </c>
      <c r="F47" s="36" t="s">
        <v>23</v>
      </c>
      <c r="G47" s="32" t="s">
        <v>37</v>
      </c>
      <c r="H47" s="29" t="s">
        <v>25</v>
      </c>
      <c r="I47" s="29" t="s">
        <v>43</v>
      </c>
      <c r="J47" s="29" t="s">
        <v>28</v>
      </c>
      <c r="K47" s="24"/>
      <c r="L47" s="34">
        <v>3.97</v>
      </c>
      <c r="M47" s="34">
        <v>6</v>
      </c>
      <c r="N47" s="34">
        <v>1.7</v>
      </c>
      <c r="O47" s="34">
        <v>1.7</v>
      </c>
    </row>
    <row r="48" spans="1:15" customFormat="1" x14ac:dyDescent="0.25">
      <c r="A48" s="27">
        <v>41</v>
      </c>
      <c r="B48" s="28" t="s">
        <v>22</v>
      </c>
      <c r="C48" s="29">
        <v>3</v>
      </c>
      <c r="D48" s="35">
        <v>22.3</v>
      </c>
      <c r="E48" s="35">
        <v>23</v>
      </c>
      <c r="F48" s="36" t="s">
        <v>23</v>
      </c>
      <c r="G48" s="32" t="s">
        <v>37</v>
      </c>
      <c r="H48" s="29" t="s">
        <v>25</v>
      </c>
      <c r="I48" s="29" t="s">
        <v>43</v>
      </c>
      <c r="J48" s="29" t="s">
        <v>28</v>
      </c>
      <c r="K48" s="24"/>
      <c r="L48" s="34">
        <v>3.94</v>
      </c>
      <c r="M48" s="34">
        <v>6</v>
      </c>
      <c r="N48" s="34">
        <v>1.7</v>
      </c>
      <c r="O48" s="34">
        <v>1.7</v>
      </c>
    </row>
    <row r="49" spans="1:15" customFormat="1" x14ac:dyDescent="0.25">
      <c r="A49" s="27">
        <v>42</v>
      </c>
      <c r="B49" s="28" t="s">
        <v>22</v>
      </c>
      <c r="C49" s="29">
        <v>3</v>
      </c>
      <c r="D49" s="35">
        <v>23</v>
      </c>
      <c r="E49" s="35">
        <v>23.75</v>
      </c>
      <c r="F49" s="36" t="s">
        <v>23</v>
      </c>
      <c r="G49" s="32" t="s">
        <v>37</v>
      </c>
      <c r="H49" s="29" t="s">
        <v>25</v>
      </c>
      <c r="I49" s="29" t="s">
        <v>25</v>
      </c>
      <c r="J49" s="29" t="s">
        <v>28</v>
      </c>
      <c r="K49" s="24"/>
      <c r="L49" s="34">
        <v>3.92</v>
      </c>
      <c r="M49" s="34">
        <v>6</v>
      </c>
      <c r="N49" s="34">
        <v>1.7</v>
      </c>
      <c r="O49" s="34">
        <v>1.7</v>
      </c>
    </row>
    <row r="50" spans="1:15" customFormat="1" x14ac:dyDescent="0.25">
      <c r="A50" s="27">
        <v>43</v>
      </c>
      <c r="B50" s="28" t="s">
        <v>22</v>
      </c>
      <c r="C50" s="29">
        <v>3</v>
      </c>
      <c r="D50" s="35">
        <v>23.75</v>
      </c>
      <c r="E50" s="35">
        <v>24.25</v>
      </c>
      <c r="F50" s="23" t="s">
        <v>23</v>
      </c>
      <c r="G50" s="32" t="s">
        <v>37</v>
      </c>
      <c r="H50" s="29" t="s">
        <v>25</v>
      </c>
      <c r="I50" s="29" t="s">
        <v>25</v>
      </c>
      <c r="J50" s="29" t="s">
        <v>28</v>
      </c>
      <c r="K50" s="24"/>
      <c r="L50" s="34">
        <v>3.93</v>
      </c>
      <c r="M50" s="34">
        <v>5.8</v>
      </c>
      <c r="N50" s="34">
        <v>1.7</v>
      </c>
      <c r="O50" s="34">
        <v>1.7</v>
      </c>
    </row>
    <row r="51" spans="1:15" customFormat="1" x14ac:dyDescent="0.25">
      <c r="A51" s="23">
        <v>44</v>
      </c>
      <c r="B51" s="47" t="s">
        <v>22</v>
      </c>
      <c r="C51" s="48">
        <v>3</v>
      </c>
      <c r="D51" s="49">
        <v>24.25</v>
      </c>
      <c r="E51" s="49">
        <v>24.9</v>
      </c>
      <c r="F51" s="50" t="s">
        <v>23</v>
      </c>
      <c r="G51" s="51" t="s">
        <v>37</v>
      </c>
      <c r="H51" s="52" t="s">
        <v>25</v>
      </c>
      <c r="I51" s="52" t="s">
        <v>25</v>
      </c>
      <c r="J51" s="52" t="s">
        <v>28</v>
      </c>
      <c r="K51" s="24"/>
      <c r="L51" s="53">
        <v>3.93</v>
      </c>
      <c r="M51" s="53">
        <v>5.5</v>
      </c>
      <c r="N51" s="53">
        <v>1.8</v>
      </c>
      <c r="O51" s="53">
        <v>1.8</v>
      </c>
    </row>
    <row r="52" spans="1:15" customFormat="1" x14ac:dyDescent="0.25">
      <c r="A52" s="23">
        <v>45</v>
      </c>
      <c r="B52" s="47" t="s">
        <v>22</v>
      </c>
      <c r="C52" s="48">
        <v>3</v>
      </c>
      <c r="D52" s="49">
        <v>24.9</v>
      </c>
      <c r="E52" s="49">
        <v>25.06</v>
      </c>
      <c r="F52" s="50" t="s">
        <v>23</v>
      </c>
      <c r="G52" s="51" t="s">
        <v>37</v>
      </c>
      <c r="H52" s="52" t="s">
        <v>25</v>
      </c>
      <c r="I52" s="52" t="s">
        <v>25</v>
      </c>
      <c r="J52" s="52" t="s">
        <v>28</v>
      </c>
      <c r="K52" s="24"/>
      <c r="L52" s="53">
        <v>3.94</v>
      </c>
      <c r="M52" s="53">
        <v>5.2</v>
      </c>
      <c r="N52" s="53">
        <v>1.9</v>
      </c>
      <c r="O52" s="53">
        <v>1.9</v>
      </c>
    </row>
    <row r="53" spans="1:15" customFormat="1" x14ac:dyDescent="0.25">
      <c r="A53" s="23">
        <v>46</v>
      </c>
      <c r="B53" s="54" t="s">
        <v>22</v>
      </c>
      <c r="C53" s="55">
        <v>3</v>
      </c>
      <c r="D53" s="56">
        <v>25.06</v>
      </c>
      <c r="E53" s="56">
        <v>25.2</v>
      </c>
      <c r="F53" s="50" t="s">
        <v>23</v>
      </c>
      <c r="G53" s="55" t="s">
        <v>29</v>
      </c>
      <c r="H53" s="29" t="s">
        <v>25</v>
      </c>
      <c r="I53" s="29" t="s">
        <v>25</v>
      </c>
      <c r="J53" s="29" t="s">
        <v>28</v>
      </c>
      <c r="K53" s="24"/>
      <c r="L53" s="34">
        <v>4.2</v>
      </c>
      <c r="M53" s="34" t="s">
        <v>48</v>
      </c>
      <c r="N53" s="34">
        <v>1.9</v>
      </c>
      <c r="O53" s="34">
        <v>1.9</v>
      </c>
    </row>
    <row r="54" spans="1:15" customFormat="1" x14ac:dyDescent="0.25">
      <c r="A54" s="23">
        <v>47</v>
      </c>
      <c r="B54" s="54" t="s">
        <v>22</v>
      </c>
      <c r="C54" s="55">
        <v>3</v>
      </c>
      <c r="D54" s="56">
        <v>25.2</v>
      </c>
      <c r="E54" s="56">
        <v>25.497</v>
      </c>
      <c r="F54" s="50" t="s">
        <v>23</v>
      </c>
      <c r="G54" s="55" t="s">
        <v>29</v>
      </c>
      <c r="H54" s="29" t="s">
        <v>25</v>
      </c>
      <c r="I54" s="29" t="s">
        <v>25</v>
      </c>
      <c r="J54" s="29" t="s">
        <v>28</v>
      </c>
      <c r="K54" s="24"/>
      <c r="L54" s="34">
        <v>4.2</v>
      </c>
      <c r="M54" s="34" t="s">
        <v>48</v>
      </c>
      <c r="N54" s="34">
        <v>1.9</v>
      </c>
      <c r="O54" s="34">
        <v>1.9</v>
      </c>
    </row>
    <row r="55" spans="1:15" customFormat="1" x14ac:dyDescent="0.25">
      <c r="A55" s="23">
        <v>48</v>
      </c>
      <c r="B55" s="54" t="s">
        <v>22</v>
      </c>
      <c r="C55" s="55">
        <v>3</v>
      </c>
      <c r="D55" s="56">
        <v>25.497</v>
      </c>
      <c r="E55" s="56">
        <v>25.838999999999999</v>
      </c>
      <c r="F55" s="50" t="s">
        <v>23</v>
      </c>
      <c r="G55" s="55" t="s">
        <v>29</v>
      </c>
      <c r="H55" s="29" t="s">
        <v>25</v>
      </c>
      <c r="I55" s="29" t="s">
        <v>25</v>
      </c>
      <c r="J55" s="29" t="s">
        <v>28</v>
      </c>
      <c r="K55" s="37" t="s">
        <v>46</v>
      </c>
      <c r="L55" s="34">
        <v>4.18</v>
      </c>
      <c r="M55" s="34" t="s">
        <v>48</v>
      </c>
      <c r="N55" s="34">
        <v>1.9</v>
      </c>
      <c r="O55" s="34">
        <v>1.9</v>
      </c>
    </row>
    <row r="56" spans="1:15" customFormat="1" x14ac:dyDescent="0.25">
      <c r="A56" s="23">
        <v>49</v>
      </c>
      <c r="B56" s="54" t="s">
        <v>22</v>
      </c>
      <c r="C56" s="55">
        <v>3</v>
      </c>
      <c r="D56" s="56">
        <v>25.838999999999999</v>
      </c>
      <c r="E56" s="56">
        <v>26</v>
      </c>
      <c r="F56" s="50" t="s">
        <v>23</v>
      </c>
      <c r="G56" s="55" t="s">
        <v>29</v>
      </c>
      <c r="H56" s="29" t="s">
        <v>25</v>
      </c>
      <c r="I56" s="29" t="s">
        <v>25</v>
      </c>
      <c r="J56" s="29" t="s">
        <v>28</v>
      </c>
      <c r="K56" s="37" t="s">
        <v>46</v>
      </c>
      <c r="L56" s="34">
        <v>4.2</v>
      </c>
      <c r="M56" s="34" t="s">
        <v>48</v>
      </c>
      <c r="N56" s="34">
        <v>1.9</v>
      </c>
      <c r="O56" s="34">
        <v>1.9</v>
      </c>
    </row>
    <row r="57" spans="1:15" customFormat="1" x14ac:dyDescent="0.25">
      <c r="A57" s="23">
        <v>50</v>
      </c>
      <c r="B57" s="54" t="s">
        <v>22</v>
      </c>
      <c r="C57" s="55">
        <v>3</v>
      </c>
      <c r="D57" s="56">
        <v>26</v>
      </c>
      <c r="E57" s="56">
        <v>26.388000000000002</v>
      </c>
      <c r="F57" s="23" t="s">
        <v>23</v>
      </c>
      <c r="G57" s="55" t="s">
        <v>29</v>
      </c>
      <c r="H57" s="29" t="s">
        <v>25</v>
      </c>
      <c r="I57" s="29" t="s">
        <v>25</v>
      </c>
      <c r="J57" s="29" t="s">
        <v>28</v>
      </c>
      <c r="K57" s="37"/>
      <c r="L57" s="34">
        <v>4.3</v>
      </c>
      <c r="M57" s="34" t="s">
        <v>48</v>
      </c>
      <c r="N57" s="34">
        <v>1.9</v>
      </c>
      <c r="O57" s="34">
        <v>1.8</v>
      </c>
    </row>
    <row r="58" spans="1:15" customFormat="1" x14ac:dyDescent="0.25">
      <c r="A58" s="23">
        <v>51</v>
      </c>
      <c r="B58" s="54" t="s">
        <v>22</v>
      </c>
      <c r="C58" s="55">
        <v>3</v>
      </c>
      <c r="D58" s="56">
        <f>E57</f>
        <v>26.388000000000002</v>
      </c>
      <c r="E58" s="56">
        <v>26.75</v>
      </c>
      <c r="F58" s="50" t="s">
        <v>23</v>
      </c>
      <c r="G58" s="55" t="s">
        <v>29</v>
      </c>
      <c r="H58" s="29" t="s">
        <v>25</v>
      </c>
      <c r="I58" s="29" t="s">
        <v>25</v>
      </c>
      <c r="J58" s="29" t="s">
        <v>28</v>
      </c>
      <c r="K58" s="37" t="s">
        <v>49</v>
      </c>
      <c r="L58" s="34">
        <v>4.1500000000000004</v>
      </c>
      <c r="M58" s="34">
        <v>6</v>
      </c>
      <c r="N58" s="34">
        <v>1.8</v>
      </c>
      <c r="O58" s="34">
        <v>1.75</v>
      </c>
    </row>
    <row r="59" spans="1:15" customFormat="1" x14ac:dyDescent="0.25">
      <c r="A59" s="23">
        <v>52</v>
      </c>
      <c r="B59" s="54" t="s">
        <v>22</v>
      </c>
      <c r="C59" s="55">
        <v>3</v>
      </c>
      <c r="D59" s="56">
        <v>26.75</v>
      </c>
      <c r="E59" s="56">
        <v>27.05</v>
      </c>
      <c r="F59" s="50" t="s">
        <v>23</v>
      </c>
      <c r="G59" s="57" t="s">
        <v>29</v>
      </c>
      <c r="H59" s="29" t="s">
        <v>25</v>
      </c>
      <c r="I59" s="29" t="s">
        <v>25</v>
      </c>
      <c r="J59" s="29" t="s">
        <v>28</v>
      </c>
      <c r="K59" s="37" t="s">
        <v>50</v>
      </c>
      <c r="L59" s="34">
        <v>4.0999999999999996</v>
      </c>
      <c r="M59" s="34">
        <v>6</v>
      </c>
      <c r="N59" s="34">
        <v>2</v>
      </c>
      <c r="O59" s="34">
        <v>2</v>
      </c>
    </row>
    <row r="60" spans="1:15" customFormat="1" x14ac:dyDescent="0.25">
      <c r="A60" s="23">
        <v>53</v>
      </c>
      <c r="B60" s="54" t="s">
        <v>22</v>
      </c>
      <c r="C60" s="55">
        <v>3</v>
      </c>
      <c r="D60" s="56">
        <v>27.05</v>
      </c>
      <c r="E60" s="56">
        <v>28</v>
      </c>
      <c r="F60" s="50" t="s">
        <v>23</v>
      </c>
      <c r="G60" s="57" t="s">
        <v>29</v>
      </c>
      <c r="H60" s="29" t="s">
        <v>25</v>
      </c>
      <c r="I60" s="29" t="s">
        <v>25</v>
      </c>
      <c r="J60" s="29" t="s">
        <v>28</v>
      </c>
      <c r="K60" s="37" t="s">
        <v>51</v>
      </c>
      <c r="L60" s="34">
        <v>4.0999999999999996</v>
      </c>
      <c r="M60" s="34">
        <v>6</v>
      </c>
      <c r="N60" s="34">
        <v>2</v>
      </c>
      <c r="O60" s="34">
        <v>2</v>
      </c>
    </row>
    <row r="61" spans="1:15" customFormat="1" x14ac:dyDescent="0.25">
      <c r="A61" s="23">
        <v>54</v>
      </c>
      <c r="B61" s="47" t="s">
        <v>22</v>
      </c>
      <c r="C61" s="48">
        <v>3</v>
      </c>
      <c r="D61" s="49">
        <f>E60</f>
        <v>28</v>
      </c>
      <c r="E61" s="49">
        <v>28.32</v>
      </c>
      <c r="F61" s="50" t="s">
        <v>23</v>
      </c>
      <c r="G61" s="51" t="s">
        <v>37</v>
      </c>
      <c r="H61" s="52" t="s">
        <v>25</v>
      </c>
      <c r="I61" s="52" t="s">
        <v>25</v>
      </c>
      <c r="J61" s="52" t="s">
        <v>28</v>
      </c>
      <c r="K61" s="58"/>
      <c r="L61" s="53">
        <v>3.84</v>
      </c>
      <c r="M61" s="53">
        <v>5.4</v>
      </c>
      <c r="N61" s="53">
        <v>1.8</v>
      </c>
      <c r="O61" s="53">
        <v>1.8</v>
      </c>
    </row>
    <row r="62" spans="1:15" customFormat="1" x14ac:dyDescent="0.25">
      <c r="A62" s="27">
        <v>55</v>
      </c>
      <c r="B62" s="28" t="s">
        <v>22</v>
      </c>
      <c r="C62" s="29">
        <v>3</v>
      </c>
      <c r="D62" s="35">
        <f>E61</f>
        <v>28.32</v>
      </c>
      <c r="E62" s="35">
        <v>28.64</v>
      </c>
      <c r="F62" s="36" t="s">
        <v>23</v>
      </c>
      <c r="G62" s="32" t="s">
        <v>29</v>
      </c>
      <c r="H62" s="29" t="s">
        <v>43</v>
      </c>
      <c r="I62" s="29" t="s">
        <v>43</v>
      </c>
      <c r="J62" s="29" t="s">
        <v>28</v>
      </c>
      <c r="K62" s="37" t="s">
        <v>49</v>
      </c>
      <c r="L62" s="34">
        <v>4.5</v>
      </c>
      <c r="M62" s="34">
        <v>6.8</v>
      </c>
      <c r="N62" s="34">
        <v>1.8</v>
      </c>
      <c r="O62" s="34">
        <v>1.8</v>
      </c>
    </row>
    <row r="63" spans="1:15" customFormat="1" x14ac:dyDescent="0.25">
      <c r="A63" s="27">
        <v>56</v>
      </c>
      <c r="B63" s="59" t="s">
        <v>22</v>
      </c>
      <c r="C63" s="52">
        <v>3</v>
      </c>
      <c r="D63" s="60">
        <f>E62</f>
        <v>28.64</v>
      </c>
      <c r="E63" s="60">
        <v>29.5</v>
      </c>
      <c r="F63" s="36" t="s">
        <v>23</v>
      </c>
      <c r="G63" s="61" t="s">
        <v>37</v>
      </c>
      <c r="H63" s="52" t="s">
        <v>25</v>
      </c>
      <c r="I63" s="52" t="s">
        <v>25</v>
      </c>
      <c r="J63" s="52" t="s">
        <v>28</v>
      </c>
      <c r="K63" s="62"/>
      <c r="L63" s="53">
        <v>3.85</v>
      </c>
      <c r="M63" s="53">
        <v>5.5</v>
      </c>
      <c r="N63" s="53">
        <v>1.8</v>
      </c>
      <c r="O63" s="53">
        <v>1.8</v>
      </c>
    </row>
    <row r="64" spans="1:15" customFormat="1" x14ac:dyDescent="0.25">
      <c r="A64" s="27">
        <v>57</v>
      </c>
      <c r="B64" s="59" t="s">
        <v>22</v>
      </c>
      <c r="C64" s="52">
        <v>3</v>
      </c>
      <c r="D64" s="60">
        <f>E63</f>
        <v>29.5</v>
      </c>
      <c r="E64" s="60">
        <v>30.1</v>
      </c>
      <c r="F64" s="36" t="s">
        <v>23</v>
      </c>
      <c r="G64" s="61" t="s">
        <v>37</v>
      </c>
      <c r="H64" s="52" t="s">
        <v>25</v>
      </c>
      <c r="I64" s="52" t="s">
        <v>25</v>
      </c>
      <c r="J64" s="52" t="s">
        <v>28</v>
      </c>
      <c r="K64" s="62"/>
      <c r="L64" s="53">
        <v>3.84</v>
      </c>
      <c r="M64" s="53">
        <v>5.4</v>
      </c>
      <c r="N64" s="53">
        <v>1.8</v>
      </c>
      <c r="O64" s="53">
        <v>1.8</v>
      </c>
    </row>
    <row r="65" spans="1:15" customFormat="1" x14ac:dyDescent="0.25">
      <c r="A65" s="27">
        <v>58</v>
      </c>
      <c r="B65" s="59" t="s">
        <v>22</v>
      </c>
      <c r="C65" s="52">
        <v>3</v>
      </c>
      <c r="D65" s="60">
        <v>30.1</v>
      </c>
      <c r="E65" s="60">
        <v>30.3</v>
      </c>
      <c r="F65" s="36" t="s">
        <v>23</v>
      </c>
      <c r="G65" s="61" t="s">
        <v>37</v>
      </c>
      <c r="H65" s="52" t="s">
        <v>25</v>
      </c>
      <c r="I65" s="52" t="s">
        <v>25</v>
      </c>
      <c r="J65" s="52" t="s">
        <v>28</v>
      </c>
      <c r="K65" s="62"/>
      <c r="L65" s="53">
        <v>3.84</v>
      </c>
      <c r="M65" s="53">
        <v>5</v>
      </c>
      <c r="N65" s="53">
        <v>1.9</v>
      </c>
      <c r="O65" s="53">
        <v>1.8</v>
      </c>
    </row>
    <row r="66" spans="1:15" customFormat="1" x14ac:dyDescent="0.25">
      <c r="A66" s="27">
        <v>59</v>
      </c>
      <c r="B66" s="59" t="s">
        <v>22</v>
      </c>
      <c r="C66" s="52">
        <v>3</v>
      </c>
      <c r="D66" s="60">
        <f t="shared" ref="D66:D71" si="1">+E65</f>
        <v>30.3</v>
      </c>
      <c r="E66" s="60">
        <v>30.582000000000001</v>
      </c>
      <c r="F66" s="63" t="s">
        <v>23</v>
      </c>
      <c r="G66" s="61" t="s">
        <v>37</v>
      </c>
      <c r="H66" s="52" t="s">
        <v>25</v>
      </c>
      <c r="I66" s="52" t="s">
        <v>25</v>
      </c>
      <c r="J66" s="52" t="s">
        <v>52</v>
      </c>
      <c r="K66" s="62"/>
      <c r="L66" s="53">
        <v>3.84</v>
      </c>
      <c r="M66" s="53">
        <v>5</v>
      </c>
      <c r="N66" s="53">
        <v>1.9</v>
      </c>
      <c r="O66" s="53">
        <v>1.8</v>
      </c>
    </row>
    <row r="67" spans="1:15" customFormat="1" x14ac:dyDescent="0.25">
      <c r="A67" s="27">
        <v>60</v>
      </c>
      <c r="B67" s="59" t="s">
        <v>22</v>
      </c>
      <c r="C67" s="52">
        <v>3</v>
      </c>
      <c r="D67" s="60">
        <f t="shared" si="1"/>
        <v>30.582000000000001</v>
      </c>
      <c r="E67" s="60">
        <v>31.15</v>
      </c>
      <c r="F67" s="36" t="s">
        <v>23</v>
      </c>
      <c r="G67" s="61" t="s">
        <v>37</v>
      </c>
      <c r="H67" s="52" t="s">
        <v>25</v>
      </c>
      <c r="I67" s="52" t="s">
        <v>25</v>
      </c>
      <c r="J67" s="52" t="s">
        <v>28</v>
      </c>
      <c r="K67" s="62"/>
      <c r="L67" s="53">
        <v>3.86</v>
      </c>
      <c r="M67" s="53">
        <v>6</v>
      </c>
      <c r="N67" s="53" t="s">
        <v>53</v>
      </c>
      <c r="O67" s="53">
        <v>1.9</v>
      </c>
    </row>
    <row r="68" spans="1:15" customFormat="1" x14ac:dyDescent="0.25">
      <c r="A68" s="27">
        <v>61</v>
      </c>
      <c r="B68" s="59" t="s">
        <v>22</v>
      </c>
      <c r="C68" s="52">
        <v>3</v>
      </c>
      <c r="D68" s="60">
        <f>+E67</f>
        <v>31.15</v>
      </c>
      <c r="E68" s="60">
        <v>32.5</v>
      </c>
      <c r="F68" s="36" t="s">
        <v>23</v>
      </c>
      <c r="G68" s="61" t="s">
        <v>29</v>
      </c>
      <c r="H68" s="52" t="s">
        <v>25</v>
      </c>
      <c r="I68" s="52" t="s">
        <v>25</v>
      </c>
      <c r="J68" s="52" t="s">
        <v>28</v>
      </c>
      <c r="K68" s="64" t="s">
        <v>54</v>
      </c>
      <c r="L68" s="53">
        <v>4.3</v>
      </c>
      <c r="M68" s="53">
        <v>6</v>
      </c>
      <c r="N68" s="53" t="s">
        <v>53</v>
      </c>
      <c r="O68" s="53" t="s">
        <v>53</v>
      </c>
    </row>
    <row r="69" spans="1:15" customFormat="1" x14ac:dyDescent="0.25">
      <c r="A69" s="27">
        <v>62</v>
      </c>
      <c r="B69" s="59" t="s">
        <v>22</v>
      </c>
      <c r="C69" s="52"/>
      <c r="D69" s="60">
        <f>E68</f>
        <v>32.5</v>
      </c>
      <c r="E69" s="60">
        <v>33.15</v>
      </c>
      <c r="F69" s="36" t="s">
        <v>23</v>
      </c>
      <c r="G69" s="61" t="s">
        <v>29</v>
      </c>
      <c r="H69" s="52" t="s">
        <v>25</v>
      </c>
      <c r="I69" s="52" t="s">
        <v>25</v>
      </c>
      <c r="J69" s="52" t="s">
        <v>28</v>
      </c>
      <c r="K69" s="64" t="s">
        <v>55</v>
      </c>
      <c r="L69" s="53">
        <v>4.3499999999999996</v>
      </c>
      <c r="M69" s="53">
        <v>6</v>
      </c>
      <c r="N69" s="53" t="s">
        <v>53</v>
      </c>
      <c r="O69" s="53" t="s">
        <v>53</v>
      </c>
    </row>
    <row r="70" spans="1:15" customFormat="1" x14ac:dyDescent="0.25">
      <c r="A70" s="27">
        <v>63</v>
      </c>
      <c r="B70" s="59" t="s">
        <v>22</v>
      </c>
      <c r="C70" s="52">
        <v>3</v>
      </c>
      <c r="D70" s="60">
        <f>E69</f>
        <v>33.15</v>
      </c>
      <c r="E70" s="60">
        <v>34.5</v>
      </c>
      <c r="F70" s="36" t="s">
        <v>23</v>
      </c>
      <c r="G70" s="61" t="s">
        <v>37</v>
      </c>
      <c r="H70" s="52" t="s">
        <v>25</v>
      </c>
      <c r="I70" s="52" t="s">
        <v>25</v>
      </c>
      <c r="J70" s="52" t="s">
        <v>28</v>
      </c>
      <c r="K70" s="64"/>
      <c r="L70" s="53">
        <v>4.2</v>
      </c>
      <c r="M70" s="53">
        <v>6</v>
      </c>
      <c r="N70" s="53" t="s">
        <v>53</v>
      </c>
      <c r="O70" s="53" t="s">
        <v>53</v>
      </c>
    </row>
    <row r="71" spans="1:15" customFormat="1" x14ac:dyDescent="0.25">
      <c r="A71" s="27">
        <v>64</v>
      </c>
      <c r="B71" s="59" t="s">
        <v>22</v>
      </c>
      <c r="C71" s="52">
        <v>3</v>
      </c>
      <c r="D71" s="60">
        <f t="shared" si="1"/>
        <v>34.5</v>
      </c>
      <c r="E71" s="60">
        <v>35.497999999999998</v>
      </c>
      <c r="F71" s="36" t="s">
        <v>23</v>
      </c>
      <c r="G71" s="61" t="s">
        <v>37</v>
      </c>
      <c r="H71" s="52" t="s">
        <v>25</v>
      </c>
      <c r="I71" s="52" t="s">
        <v>25</v>
      </c>
      <c r="J71" s="52" t="s">
        <v>28</v>
      </c>
      <c r="K71" s="64"/>
      <c r="L71" s="53">
        <v>3.98</v>
      </c>
      <c r="M71" s="53">
        <v>6</v>
      </c>
      <c r="N71" s="53" t="s">
        <v>53</v>
      </c>
      <c r="O71" s="53" t="s">
        <v>53</v>
      </c>
    </row>
    <row r="72" spans="1:15" customFormat="1" x14ac:dyDescent="0.25">
      <c r="A72" s="27">
        <v>65</v>
      </c>
      <c r="B72" s="59" t="s">
        <v>22</v>
      </c>
      <c r="C72" s="52">
        <v>3</v>
      </c>
      <c r="D72" s="60">
        <f>E71</f>
        <v>35.497999999999998</v>
      </c>
      <c r="E72" s="60">
        <v>36</v>
      </c>
      <c r="F72" s="36" t="s">
        <v>23</v>
      </c>
      <c r="G72" s="61" t="s">
        <v>37</v>
      </c>
      <c r="H72" s="52" t="s">
        <v>25</v>
      </c>
      <c r="I72" s="52" t="s">
        <v>25</v>
      </c>
      <c r="J72" s="52" t="s">
        <v>28</v>
      </c>
      <c r="K72" s="64"/>
      <c r="L72" s="53">
        <v>3.98</v>
      </c>
      <c r="M72" s="53">
        <v>5</v>
      </c>
      <c r="N72" s="53" t="s">
        <v>53</v>
      </c>
      <c r="O72" s="53" t="s">
        <v>53</v>
      </c>
    </row>
    <row r="73" spans="1:15" customFormat="1" x14ac:dyDescent="0.25">
      <c r="A73" s="27">
        <v>66</v>
      </c>
      <c r="B73" s="59" t="s">
        <v>22</v>
      </c>
      <c r="C73" s="52">
        <v>3</v>
      </c>
      <c r="D73" s="60">
        <f>E72</f>
        <v>36</v>
      </c>
      <c r="E73" s="60">
        <v>36.725000000000001</v>
      </c>
      <c r="F73" s="36" t="s">
        <v>23</v>
      </c>
      <c r="G73" s="61" t="s">
        <v>29</v>
      </c>
      <c r="H73" s="52" t="s">
        <v>25</v>
      </c>
      <c r="I73" s="52" t="s">
        <v>25</v>
      </c>
      <c r="J73" s="52" t="s">
        <v>28</v>
      </c>
      <c r="K73" s="64" t="s">
        <v>55</v>
      </c>
      <c r="L73" s="53">
        <v>4</v>
      </c>
      <c r="M73" s="53">
        <v>6</v>
      </c>
      <c r="N73" s="53">
        <v>1.5</v>
      </c>
      <c r="O73" s="53">
        <v>1.5</v>
      </c>
    </row>
    <row r="74" spans="1:15" customFormat="1" x14ac:dyDescent="0.25">
      <c r="A74" s="27">
        <v>67</v>
      </c>
      <c r="B74" s="59" t="s">
        <v>22</v>
      </c>
      <c r="C74" s="52">
        <v>3</v>
      </c>
      <c r="D74" s="60">
        <f>E73</f>
        <v>36.725000000000001</v>
      </c>
      <c r="E74" s="60">
        <v>37.326000000000001</v>
      </c>
      <c r="F74" s="36" t="s">
        <v>23</v>
      </c>
      <c r="G74" s="61" t="s">
        <v>29</v>
      </c>
      <c r="H74" s="52" t="s">
        <v>25</v>
      </c>
      <c r="I74" s="52" t="s">
        <v>25</v>
      </c>
      <c r="J74" s="52" t="s">
        <v>28</v>
      </c>
      <c r="K74" s="64" t="s">
        <v>55</v>
      </c>
      <c r="L74" s="53">
        <v>4.0999999999999996</v>
      </c>
      <c r="M74" s="53">
        <v>6</v>
      </c>
      <c r="N74" s="53">
        <v>1.5</v>
      </c>
      <c r="O74" s="53">
        <v>1.5</v>
      </c>
    </row>
    <row r="75" spans="1:15" customFormat="1" x14ac:dyDescent="0.25">
      <c r="A75" s="21" t="s">
        <v>56</v>
      </c>
      <c r="B75" s="65" t="s">
        <v>57</v>
      </c>
      <c r="C75" s="25">
        <v>2</v>
      </c>
      <c r="D75" s="35"/>
      <c r="E75" s="35"/>
      <c r="F75" s="36" t="s">
        <v>23</v>
      </c>
      <c r="G75" s="32"/>
      <c r="H75" s="24"/>
      <c r="I75" s="24"/>
      <c r="J75" s="24"/>
      <c r="K75" s="24"/>
      <c r="L75" s="66"/>
      <c r="M75" s="66"/>
      <c r="N75" s="66"/>
      <c r="O75" s="66"/>
    </row>
    <row r="76" spans="1:15" customFormat="1" x14ac:dyDescent="0.25">
      <c r="A76" s="27">
        <v>1</v>
      </c>
      <c r="B76" s="28" t="s">
        <v>57</v>
      </c>
      <c r="C76" s="29">
        <v>2</v>
      </c>
      <c r="D76" s="35">
        <v>37</v>
      </c>
      <c r="E76" s="35">
        <v>37.5</v>
      </c>
      <c r="F76" s="36" t="s">
        <v>23</v>
      </c>
      <c r="G76" s="29" t="s">
        <v>29</v>
      </c>
      <c r="H76" s="29" t="s">
        <v>25</v>
      </c>
      <c r="I76" s="29" t="s">
        <v>25</v>
      </c>
      <c r="J76" s="29" t="s">
        <v>28</v>
      </c>
      <c r="K76" s="67" t="s">
        <v>58</v>
      </c>
      <c r="L76" s="34">
        <v>4.8499999999999996</v>
      </c>
      <c r="M76" s="34">
        <v>6</v>
      </c>
      <c r="N76" s="34">
        <v>2</v>
      </c>
      <c r="O76" s="34">
        <v>2</v>
      </c>
    </row>
    <row r="77" spans="1:15" customFormat="1" x14ac:dyDescent="0.25">
      <c r="A77" s="27">
        <v>2</v>
      </c>
      <c r="B77" s="28" t="s">
        <v>57</v>
      </c>
      <c r="C77" s="29">
        <v>2</v>
      </c>
      <c r="D77" s="35">
        <f>+E76</f>
        <v>37.5</v>
      </c>
      <c r="E77" s="35">
        <v>37.799999999999997</v>
      </c>
      <c r="F77" s="36" t="s">
        <v>23</v>
      </c>
      <c r="G77" s="29" t="s">
        <v>29</v>
      </c>
      <c r="H77" s="29" t="s">
        <v>25</v>
      </c>
      <c r="I77" s="29" t="s">
        <v>25</v>
      </c>
      <c r="J77" s="29" t="s">
        <v>28</v>
      </c>
      <c r="K77" s="67" t="s">
        <v>59</v>
      </c>
      <c r="L77" s="34">
        <v>5.46</v>
      </c>
      <c r="M77" s="34">
        <v>7</v>
      </c>
      <c r="N77" s="68">
        <v>2</v>
      </c>
      <c r="O77" s="68">
        <v>3</v>
      </c>
    </row>
    <row r="78" spans="1:15" customFormat="1" x14ac:dyDescent="0.25">
      <c r="A78" s="27">
        <v>3</v>
      </c>
      <c r="B78" s="28" t="s">
        <v>57</v>
      </c>
      <c r="C78" s="29">
        <v>2</v>
      </c>
      <c r="D78" s="35">
        <f>+E77</f>
        <v>37.799999999999997</v>
      </c>
      <c r="E78" s="35">
        <v>37.825000000000003</v>
      </c>
      <c r="F78" s="23" t="s">
        <v>23</v>
      </c>
      <c r="G78" s="29" t="s">
        <v>29</v>
      </c>
      <c r="H78" s="29" t="s">
        <v>25</v>
      </c>
      <c r="I78" s="29" t="s">
        <v>25</v>
      </c>
      <c r="J78" s="29" t="s">
        <v>28</v>
      </c>
      <c r="K78" s="67" t="s">
        <v>60</v>
      </c>
      <c r="L78" s="34">
        <v>5.35</v>
      </c>
      <c r="M78" s="34">
        <v>6</v>
      </c>
      <c r="N78" s="34">
        <v>1.7</v>
      </c>
      <c r="O78" s="34">
        <v>1.7</v>
      </c>
    </row>
    <row r="79" spans="1:15" customFormat="1" x14ac:dyDescent="0.25">
      <c r="A79" s="27">
        <v>4</v>
      </c>
      <c r="B79" s="28" t="s">
        <v>57</v>
      </c>
      <c r="C79" s="29">
        <v>2</v>
      </c>
      <c r="D79" s="35">
        <f>+E78</f>
        <v>37.825000000000003</v>
      </c>
      <c r="E79" s="35">
        <v>37.85</v>
      </c>
      <c r="F79" s="36" t="s">
        <v>23</v>
      </c>
      <c r="G79" s="29" t="s">
        <v>29</v>
      </c>
      <c r="H79" s="29" t="s">
        <v>25</v>
      </c>
      <c r="I79" s="29" t="s">
        <v>25</v>
      </c>
      <c r="J79" s="29" t="s">
        <v>28</v>
      </c>
      <c r="K79" s="67" t="s">
        <v>60</v>
      </c>
      <c r="L79" s="34">
        <v>5.05</v>
      </c>
      <c r="M79" s="34">
        <v>6</v>
      </c>
      <c r="N79" s="34">
        <v>1.7</v>
      </c>
      <c r="O79" s="34">
        <v>1.7</v>
      </c>
    </row>
    <row r="80" spans="1:15" customFormat="1" x14ac:dyDescent="0.25">
      <c r="A80" s="27">
        <v>5</v>
      </c>
      <c r="B80" s="28" t="s">
        <v>57</v>
      </c>
      <c r="C80" s="29">
        <v>2</v>
      </c>
      <c r="D80" s="35">
        <f t="shared" ref="D80:D98" si="2">+E79</f>
        <v>37.85</v>
      </c>
      <c r="E80" s="35">
        <v>37.9</v>
      </c>
      <c r="F80" s="36" t="s">
        <v>23</v>
      </c>
      <c r="G80" s="29" t="s">
        <v>29</v>
      </c>
      <c r="H80" s="29" t="s">
        <v>25</v>
      </c>
      <c r="I80" s="29" t="s">
        <v>25</v>
      </c>
      <c r="J80" s="29" t="s">
        <v>28</v>
      </c>
      <c r="K80" s="67" t="s">
        <v>60</v>
      </c>
      <c r="L80" s="34">
        <v>4.9000000000000004</v>
      </c>
      <c r="M80" s="34">
        <v>6</v>
      </c>
      <c r="N80" s="34">
        <v>1.7</v>
      </c>
      <c r="O80" s="34">
        <v>1.7</v>
      </c>
    </row>
    <row r="81" spans="1:15" customFormat="1" x14ac:dyDescent="0.25">
      <c r="A81" s="27">
        <v>6</v>
      </c>
      <c r="B81" s="28" t="s">
        <v>57</v>
      </c>
      <c r="C81" s="29">
        <v>2</v>
      </c>
      <c r="D81" s="35">
        <f t="shared" si="2"/>
        <v>37.9</v>
      </c>
      <c r="E81" s="35">
        <v>37.924999999999997</v>
      </c>
      <c r="F81" s="36" t="s">
        <v>23</v>
      </c>
      <c r="G81" s="29" t="s">
        <v>29</v>
      </c>
      <c r="H81" s="29" t="s">
        <v>25</v>
      </c>
      <c r="I81" s="29" t="s">
        <v>25</v>
      </c>
      <c r="J81" s="29" t="s">
        <v>28</v>
      </c>
      <c r="K81" s="67" t="s">
        <v>60</v>
      </c>
      <c r="L81" s="34">
        <v>5</v>
      </c>
      <c r="M81" s="34">
        <v>6</v>
      </c>
      <c r="N81" s="34">
        <v>1.7</v>
      </c>
      <c r="O81" s="34">
        <v>1.7</v>
      </c>
    </row>
    <row r="82" spans="1:15" customFormat="1" x14ac:dyDescent="0.25">
      <c r="A82" s="27">
        <v>7</v>
      </c>
      <c r="B82" s="28" t="s">
        <v>57</v>
      </c>
      <c r="C82" s="29">
        <v>2</v>
      </c>
      <c r="D82" s="35">
        <f t="shared" si="2"/>
        <v>37.924999999999997</v>
      </c>
      <c r="E82" s="35">
        <v>38</v>
      </c>
      <c r="F82" s="36" t="s">
        <v>23</v>
      </c>
      <c r="G82" s="29" t="s">
        <v>29</v>
      </c>
      <c r="H82" s="29" t="s">
        <v>25</v>
      </c>
      <c r="I82" s="29" t="s">
        <v>25</v>
      </c>
      <c r="J82" s="29" t="s">
        <v>28</v>
      </c>
      <c r="K82" s="67" t="s">
        <v>60</v>
      </c>
      <c r="L82" s="34">
        <v>4.75</v>
      </c>
      <c r="M82" s="34">
        <v>6</v>
      </c>
      <c r="N82" s="34">
        <v>1.7</v>
      </c>
      <c r="O82" s="34">
        <v>1.7</v>
      </c>
    </row>
    <row r="83" spans="1:15" customFormat="1" x14ac:dyDescent="0.25">
      <c r="A83" s="27">
        <v>8</v>
      </c>
      <c r="B83" s="28" t="s">
        <v>57</v>
      </c>
      <c r="C83" s="29">
        <v>2</v>
      </c>
      <c r="D83" s="35">
        <f t="shared" si="2"/>
        <v>38</v>
      </c>
      <c r="E83" s="35">
        <v>38.125</v>
      </c>
      <c r="F83" s="36" t="s">
        <v>23</v>
      </c>
      <c r="G83" s="29" t="s">
        <v>29</v>
      </c>
      <c r="H83" s="29" t="s">
        <v>25</v>
      </c>
      <c r="I83" s="29" t="s">
        <v>25</v>
      </c>
      <c r="J83" s="29" t="s">
        <v>28</v>
      </c>
      <c r="K83" s="67" t="s">
        <v>60</v>
      </c>
      <c r="L83" s="34">
        <v>5.15</v>
      </c>
      <c r="M83" s="34">
        <v>6</v>
      </c>
      <c r="N83" s="34">
        <v>1.7</v>
      </c>
      <c r="O83" s="34">
        <v>1.7</v>
      </c>
    </row>
    <row r="84" spans="1:15" customFormat="1" x14ac:dyDescent="0.25">
      <c r="A84" s="27">
        <v>9</v>
      </c>
      <c r="B84" s="28" t="s">
        <v>57</v>
      </c>
      <c r="C84" s="29">
        <v>2</v>
      </c>
      <c r="D84" s="35">
        <f t="shared" si="2"/>
        <v>38.125</v>
      </c>
      <c r="E84" s="35">
        <v>38.225000000000001</v>
      </c>
      <c r="F84" s="36" t="s">
        <v>23</v>
      </c>
      <c r="G84" s="29" t="s">
        <v>29</v>
      </c>
      <c r="H84" s="29" t="s">
        <v>25</v>
      </c>
      <c r="I84" s="29" t="s">
        <v>25</v>
      </c>
      <c r="J84" s="29" t="s">
        <v>28</v>
      </c>
      <c r="K84" s="67" t="s">
        <v>60</v>
      </c>
      <c r="L84" s="34">
        <v>5.05</v>
      </c>
      <c r="M84" s="34">
        <v>6</v>
      </c>
      <c r="N84" s="34">
        <v>1.7</v>
      </c>
      <c r="O84" s="34">
        <v>1.7</v>
      </c>
    </row>
    <row r="85" spans="1:15" customFormat="1" x14ac:dyDescent="0.25">
      <c r="A85" s="27">
        <v>10</v>
      </c>
      <c r="B85" s="28" t="s">
        <v>57</v>
      </c>
      <c r="C85" s="29">
        <v>2</v>
      </c>
      <c r="D85" s="35">
        <f t="shared" si="2"/>
        <v>38.225000000000001</v>
      </c>
      <c r="E85" s="35">
        <v>38.597000000000001</v>
      </c>
      <c r="F85" s="36" t="s">
        <v>23</v>
      </c>
      <c r="G85" s="29" t="s">
        <v>29</v>
      </c>
      <c r="H85" s="29" t="s">
        <v>25</v>
      </c>
      <c r="I85" s="29" t="s">
        <v>25</v>
      </c>
      <c r="J85" s="29" t="s">
        <v>28</v>
      </c>
      <c r="K85" s="67" t="s">
        <v>60</v>
      </c>
      <c r="L85" s="34">
        <v>5.2</v>
      </c>
      <c r="M85" s="34">
        <v>6</v>
      </c>
      <c r="N85" s="34">
        <v>1.7</v>
      </c>
      <c r="O85" s="34">
        <v>1.7</v>
      </c>
    </row>
    <row r="86" spans="1:15" customFormat="1" x14ac:dyDescent="0.25">
      <c r="A86" s="27">
        <v>11</v>
      </c>
      <c r="B86" s="28" t="s">
        <v>57</v>
      </c>
      <c r="C86" s="29">
        <v>2</v>
      </c>
      <c r="D86" s="35">
        <f t="shared" si="2"/>
        <v>38.597000000000001</v>
      </c>
      <c r="E86" s="35">
        <v>38.646999999999998</v>
      </c>
      <c r="F86" s="36" t="s">
        <v>23</v>
      </c>
      <c r="G86" s="29" t="s">
        <v>29</v>
      </c>
      <c r="H86" s="29" t="s">
        <v>25</v>
      </c>
      <c r="I86" s="29" t="s">
        <v>25</v>
      </c>
      <c r="J86" s="29" t="s">
        <v>28</v>
      </c>
      <c r="K86" s="67" t="s">
        <v>60</v>
      </c>
      <c r="L86" s="34">
        <v>5.4</v>
      </c>
      <c r="M86" s="34">
        <v>6</v>
      </c>
      <c r="N86" s="34">
        <v>1.7</v>
      </c>
      <c r="O86" s="34">
        <v>1.7</v>
      </c>
    </row>
    <row r="87" spans="1:15" customFormat="1" x14ac:dyDescent="0.25">
      <c r="A87" s="27">
        <v>12</v>
      </c>
      <c r="B87" s="28" t="s">
        <v>57</v>
      </c>
      <c r="C87" s="29">
        <v>2</v>
      </c>
      <c r="D87" s="35">
        <f t="shared" si="2"/>
        <v>38.646999999999998</v>
      </c>
      <c r="E87" s="35">
        <v>38.722000000000001</v>
      </c>
      <c r="F87" s="36" t="s">
        <v>23</v>
      </c>
      <c r="G87" s="29" t="s">
        <v>29</v>
      </c>
      <c r="H87" s="29" t="s">
        <v>25</v>
      </c>
      <c r="I87" s="29" t="s">
        <v>25</v>
      </c>
      <c r="J87" s="29" t="s">
        <v>28</v>
      </c>
      <c r="K87" s="67" t="s">
        <v>60</v>
      </c>
      <c r="L87" s="34">
        <v>5.2</v>
      </c>
      <c r="M87" s="34">
        <v>6</v>
      </c>
      <c r="N87" s="34">
        <v>1.7</v>
      </c>
      <c r="O87" s="34">
        <v>1.7</v>
      </c>
    </row>
    <row r="88" spans="1:15" customFormat="1" x14ac:dyDescent="0.25">
      <c r="A88" s="27">
        <v>13</v>
      </c>
      <c r="B88" s="28" t="s">
        <v>57</v>
      </c>
      <c r="C88" s="29">
        <v>2</v>
      </c>
      <c r="D88" s="35">
        <f t="shared" si="2"/>
        <v>38.722000000000001</v>
      </c>
      <c r="E88" s="35">
        <v>38.796999999999997</v>
      </c>
      <c r="F88" s="36" t="s">
        <v>23</v>
      </c>
      <c r="G88" s="29" t="s">
        <v>29</v>
      </c>
      <c r="H88" s="29" t="s">
        <v>25</v>
      </c>
      <c r="I88" s="29" t="s">
        <v>25</v>
      </c>
      <c r="J88" s="29" t="s">
        <v>28</v>
      </c>
      <c r="K88" s="67" t="s">
        <v>60</v>
      </c>
      <c r="L88" s="34">
        <v>4.8</v>
      </c>
      <c r="M88" s="34">
        <v>6</v>
      </c>
      <c r="N88" s="34">
        <v>1.7</v>
      </c>
      <c r="O88" s="34">
        <v>1.7</v>
      </c>
    </row>
    <row r="89" spans="1:15" customFormat="1" x14ac:dyDescent="0.25">
      <c r="A89" s="27">
        <v>14</v>
      </c>
      <c r="B89" s="28" t="s">
        <v>57</v>
      </c>
      <c r="C89" s="29">
        <v>2</v>
      </c>
      <c r="D89" s="35">
        <f t="shared" si="2"/>
        <v>38.796999999999997</v>
      </c>
      <c r="E89" s="35">
        <v>38.997</v>
      </c>
      <c r="F89" s="36" t="s">
        <v>23</v>
      </c>
      <c r="G89" s="29" t="s">
        <v>29</v>
      </c>
      <c r="H89" s="29" t="s">
        <v>25</v>
      </c>
      <c r="I89" s="29" t="s">
        <v>25</v>
      </c>
      <c r="J89" s="29" t="s">
        <v>28</v>
      </c>
      <c r="K89" s="67" t="s">
        <v>60</v>
      </c>
      <c r="L89" s="34">
        <v>4.6500000000000004</v>
      </c>
      <c r="M89" s="34">
        <v>6</v>
      </c>
      <c r="N89" s="34">
        <v>1.7</v>
      </c>
      <c r="O89" s="34">
        <v>1.7</v>
      </c>
    </row>
    <row r="90" spans="1:15" customFormat="1" x14ac:dyDescent="0.25">
      <c r="A90" s="27">
        <v>15</v>
      </c>
      <c r="B90" s="28" t="s">
        <v>57</v>
      </c>
      <c r="C90" s="29">
        <v>2</v>
      </c>
      <c r="D90" s="35">
        <f t="shared" si="2"/>
        <v>38.997</v>
      </c>
      <c r="E90" s="35">
        <v>39.097000000000001</v>
      </c>
      <c r="F90" s="23" t="s">
        <v>23</v>
      </c>
      <c r="G90" s="29" t="s">
        <v>29</v>
      </c>
      <c r="H90" s="29" t="s">
        <v>25</v>
      </c>
      <c r="I90" s="29" t="s">
        <v>25</v>
      </c>
      <c r="J90" s="29" t="s">
        <v>28</v>
      </c>
      <c r="K90" s="67" t="s">
        <v>60</v>
      </c>
      <c r="L90" s="34">
        <v>4.6500000000000004</v>
      </c>
      <c r="M90" s="34">
        <v>6</v>
      </c>
      <c r="N90" s="34">
        <v>1.7</v>
      </c>
      <c r="O90" s="34">
        <v>1.7</v>
      </c>
    </row>
    <row r="91" spans="1:15" customFormat="1" x14ac:dyDescent="0.25">
      <c r="A91" s="27">
        <v>16</v>
      </c>
      <c r="B91" s="28" t="s">
        <v>57</v>
      </c>
      <c r="C91" s="29">
        <v>2</v>
      </c>
      <c r="D91" s="35">
        <f t="shared" si="2"/>
        <v>39.097000000000001</v>
      </c>
      <c r="E91" s="35">
        <v>39.122</v>
      </c>
      <c r="F91" s="36" t="s">
        <v>23</v>
      </c>
      <c r="G91" s="29" t="s">
        <v>29</v>
      </c>
      <c r="H91" s="29" t="s">
        <v>25</v>
      </c>
      <c r="I91" s="29" t="s">
        <v>25</v>
      </c>
      <c r="J91" s="29" t="s">
        <v>28</v>
      </c>
      <c r="K91" s="67" t="s">
        <v>60</v>
      </c>
      <c r="L91" s="34">
        <v>4.6500000000000004</v>
      </c>
      <c r="M91" s="34">
        <v>6</v>
      </c>
      <c r="N91" s="34">
        <v>1.7</v>
      </c>
      <c r="O91" s="34">
        <v>1.7</v>
      </c>
    </row>
    <row r="92" spans="1:15" customFormat="1" x14ac:dyDescent="0.25">
      <c r="A92" s="27">
        <v>17</v>
      </c>
      <c r="B92" s="28" t="s">
        <v>57</v>
      </c>
      <c r="C92" s="29">
        <v>2</v>
      </c>
      <c r="D92" s="35">
        <f t="shared" si="2"/>
        <v>39.122</v>
      </c>
      <c r="E92" s="35">
        <v>39.171999999999997</v>
      </c>
      <c r="F92" s="36" t="s">
        <v>23</v>
      </c>
      <c r="G92" s="29" t="s">
        <v>29</v>
      </c>
      <c r="H92" s="29" t="s">
        <v>25</v>
      </c>
      <c r="I92" s="29" t="s">
        <v>25</v>
      </c>
      <c r="J92" s="29" t="s">
        <v>28</v>
      </c>
      <c r="K92" s="67" t="s">
        <v>60</v>
      </c>
      <c r="L92" s="34">
        <v>4.6500000000000004</v>
      </c>
      <c r="M92" s="34">
        <v>6</v>
      </c>
      <c r="N92" s="34">
        <v>1.7</v>
      </c>
      <c r="O92" s="34">
        <v>1.7</v>
      </c>
    </row>
    <row r="93" spans="1:15" customFormat="1" x14ac:dyDescent="0.25">
      <c r="A93" s="27">
        <v>18</v>
      </c>
      <c r="B93" s="28" t="s">
        <v>57</v>
      </c>
      <c r="C93" s="29">
        <v>2</v>
      </c>
      <c r="D93" s="35">
        <f t="shared" si="2"/>
        <v>39.171999999999997</v>
      </c>
      <c r="E93" s="35">
        <v>39.271999999999998</v>
      </c>
      <c r="F93" s="36" t="s">
        <v>23</v>
      </c>
      <c r="G93" s="29" t="s">
        <v>29</v>
      </c>
      <c r="H93" s="29" t="s">
        <v>25</v>
      </c>
      <c r="I93" s="29" t="s">
        <v>25</v>
      </c>
      <c r="J93" s="29" t="s">
        <v>28</v>
      </c>
      <c r="K93" s="67" t="s">
        <v>60</v>
      </c>
      <c r="L93" s="34">
        <v>4.75</v>
      </c>
      <c r="M93" s="34">
        <v>6</v>
      </c>
      <c r="N93" s="34">
        <v>1.7</v>
      </c>
      <c r="O93" s="34">
        <v>1.7</v>
      </c>
    </row>
    <row r="94" spans="1:15" customFormat="1" x14ac:dyDescent="0.25">
      <c r="A94" s="27">
        <v>19</v>
      </c>
      <c r="B94" s="28" t="s">
        <v>57</v>
      </c>
      <c r="C94" s="29">
        <v>2</v>
      </c>
      <c r="D94" s="35">
        <f t="shared" si="2"/>
        <v>39.271999999999998</v>
      </c>
      <c r="E94" s="35">
        <v>39.447000000000003</v>
      </c>
      <c r="F94" s="36" t="s">
        <v>23</v>
      </c>
      <c r="G94" s="29" t="s">
        <v>29</v>
      </c>
      <c r="H94" s="29" t="s">
        <v>25</v>
      </c>
      <c r="I94" s="29" t="s">
        <v>43</v>
      </c>
      <c r="J94" s="29" t="s">
        <v>28</v>
      </c>
      <c r="K94" s="67" t="s">
        <v>60</v>
      </c>
      <c r="L94" s="34">
        <v>4.8</v>
      </c>
      <c r="M94" s="34">
        <v>6</v>
      </c>
      <c r="N94" s="34">
        <v>1.7</v>
      </c>
      <c r="O94" s="34">
        <v>1.7</v>
      </c>
    </row>
    <row r="95" spans="1:15" customFormat="1" x14ac:dyDescent="0.25">
      <c r="A95" s="27">
        <v>20</v>
      </c>
      <c r="B95" s="28" t="s">
        <v>57</v>
      </c>
      <c r="C95" s="29">
        <v>2</v>
      </c>
      <c r="D95" s="35">
        <f t="shared" si="2"/>
        <v>39.447000000000003</v>
      </c>
      <c r="E95" s="35">
        <v>39.472000000000001</v>
      </c>
      <c r="F95" s="36" t="s">
        <v>23</v>
      </c>
      <c r="G95" s="29" t="s">
        <v>29</v>
      </c>
      <c r="H95" s="29" t="s">
        <v>25</v>
      </c>
      <c r="I95" s="29" t="s">
        <v>25</v>
      </c>
      <c r="J95" s="29" t="s">
        <v>28</v>
      </c>
      <c r="K95" s="67" t="s">
        <v>60</v>
      </c>
      <c r="L95" s="34">
        <v>4.6500000000000004</v>
      </c>
      <c r="M95" s="34">
        <v>6</v>
      </c>
      <c r="N95" s="34">
        <v>1.7</v>
      </c>
      <c r="O95" s="34">
        <v>1.7</v>
      </c>
    </row>
    <row r="96" spans="1:15" customFormat="1" x14ac:dyDescent="0.25">
      <c r="A96" s="27">
        <v>21</v>
      </c>
      <c r="B96" s="28" t="s">
        <v>57</v>
      </c>
      <c r="C96" s="29">
        <v>2</v>
      </c>
      <c r="D96" s="35">
        <f t="shared" si="2"/>
        <v>39.472000000000001</v>
      </c>
      <c r="E96" s="35">
        <v>39.521999999999998</v>
      </c>
      <c r="F96" s="36" t="s">
        <v>23</v>
      </c>
      <c r="G96" s="29" t="s">
        <v>29</v>
      </c>
      <c r="H96" s="29" t="s">
        <v>25</v>
      </c>
      <c r="I96" s="29" t="s">
        <v>25</v>
      </c>
      <c r="J96" s="29" t="s">
        <v>28</v>
      </c>
      <c r="K96" s="67" t="s">
        <v>60</v>
      </c>
      <c r="L96" s="34">
        <v>4.75</v>
      </c>
      <c r="M96" s="34">
        <v>6</v>
      </c>
      <c r="N96" s="34">
        <v>1.7</v>
      </c>
      <c r="O96" s="34">
        <v>1.7</v>
      </c>
    </row>
    <row r="97" spans="1:15" customFormat="1" x14ac:dyDescent="0.25">
      <c r="A97" s="27">
        <v>22</v>
      </c>
      <c r="B97" s="28" t="s">
        <v>57</v>
      </c>
      <c r="C97" s="29">
        <v>2</v>
      </c>
      <c r="D97" s="35">
        <f t="shared" si="2"/>
        <v>39.521999999999998</v>
      </c>
      <c r="E97" s="35">
        <v>39.700000000000003</v>
      </c>
      <c r="F97" s="36" t="s">
        <v>23</v>
      </c>
      <c r="G97" s="32" t="s">
        <v>29</v>
      </c>
      <c r="H97" s="29" t="s">
        <v>25</v>
      </c>
      <c r="I97" s="29" t="s">
        <v>25</v>
      </c>
      <c r="J97" s="29" t="s">
        <v>28</v>
      </c>
      <c r="K97" s="67" t="s">
        <v>60</v>
      </c>
      <c r="L97" s="34">
        <v>4.75</v>
      </c>
      <c r="M97" s="34">
        <v>6</v>
      </c>
      <c r="N97" s="34">
        <v>1.7</v>
      </c>
      <c r="O97" s="34">
        <v>1.7</v>
      </c>
    </row>
    <row r="98" spans="1:15" customFormat="1" x14ac:dyDescent="0.25">
      <c r="A98" s="27">
        <v>23</v>
      </c>
      <c r="B98" s="28" t="s">
        <v>57</v>
      </c>
      <c r="C98" s="29">
        <v>2</v>
      </c>
      <c r="D98" s="35">
        <f t="shared" si="2"/>
        <v>39.700000000000003</v>
      </c>
      <c r="E98" s="35">
        <v>40</v>
      </c>
      <c r="F98" s="36" t="s">
        <v>23</v>
      </c>
      <c r="G98" s="32" t="s">
        <v>29</v>
      </c>
      <c r="H98" s="29" t="s">
        <v>25</v>
      </c>
      <c r="I98" s="29" t="s">
        <v>25</v>
      </c>
      <c r="J98" s="29" t="s">
        <v>28</v>
      </c>
      <c r="K98" s="67" t="s">
        <v>61</v>
      </c>
      <c r="L98" s="34">
        <v>4.9000000000000004</v>
      </c>
      <c r="M98" s="34">
        <v>6</v>
      </c>
      <c r="N98" s="69">
        <v>1.5</v>
      </c>
      <c r="O98" s="69">
        <v>1.5</v>
      </c>
    </row>
    <row r="99" spans="1:15" customFormat="1" x14ac:dyDescent="0.25">
      <c r="A99" s="27">
        <v>24</v>
      </c>
      <c r="B99" s="28" t="s">
        <v>57</v>
      </c>
      <c r="C99" s="29">
        <v>2</v>
      </c>
      <c r="D99" s="35">
        <v>40</v>
      </c>
      <c r="E99" s="35">
        <v>40.4</v>
      </c>
      <c r="F99" s="36" t="s">
        <v>23</v>
      </c>
      <c r="G99" s="32" t="s">
        <v>29</v>
      </c>
      <c r="H99" s="29" t="s">
        <v>25</v>
      </c>
      <c r="I99" s="29" t="s">
        <v>25</v>
      </c>
      <c r="J99" s="29" t="s">
        <v>28</v>
      </c>
      <c r="K99" s="67" t="s">
        <v>61</v>
      </c>
      <c r="L99" s="34">
        <v>4.8</v>
      </c>
      <c r="M99" s="34">
        <v>6</v>
      </c>
      <c r="N99" s="69">
        <v>1.5</v>
      </c>
      <c r="O99" s="69">
        <v>1.5</v>
      </c>
    </row>
    <row r="100" spans="1:15" customFormat="1" x14ac:dyDescent="0.25">
      <c r="A100" s="27">
        <v>25</v>
      </c>
      <c r="B100" s="28" t="s">
        <v>57</v>
      </c>
      <c r="C100" s="29">
        <v>2</v>
      </c>
      <c r="D100" s="35">
        <f>+E99</f>
        <v>40.4</v>
      </c>
      <c r="E100" s="35">
        <v>40.799999999999997</v>
      </c>
      <c r="F100" s="36" t="s">
        <v>23</v>
      </c>
      <c r="G100" s="32" t="s">
        <v>29</v>
      </c>
      <c r="H100" s="29" t="s">
        <v>25</v>
      </c>
      <c r="I100" s="29" t="s">
        <v>25</v>
      </c>
      <c r="J100" s="29" t="s">
        <v>28</v>
      </c>
      <c r="K100" s="67" t="s">
        <v>61</v>
      </c>
      <c r="L100" s="34">
        <v>4.8499999999999996</v>
      </c>
      <c r="M100" s="34">
        <v>6</v>
      </c>
      <c r="N100" s="69">
        <v>1.5</v>
      </c>
      <c r="O100" s="69">
        <v>1.5</v>
      </c>
    </row>
    <row r="101" spans="1:15" customFormat="1" x14ac:dyDescent="0.25">
      <c r="A101" s="27">
        <v>26</v>
      </c>
      <c r="B101" s="28" t="s">
        <v>57</v>
      </c>
      <c r="C101" s="29">
        <v>2</v>
      </c>
      <c r="D101" s="35">
        <f>+E100</f>
        <v>40.799999999999997</v>
      </c>
      <c r="E101" s="35">
        <v>41.3</v>
      </c>
      <c r="F101" s="36" t="s">
        <v>23</v>
      </c>
      <c r="G101" s="29" t="s">
        <v>37</v>
      </c>
      <c r="H101" s="29" t="s">
        <v>25</v>
      </c>
      <c r="I101" s="29" t="s">
        <v>25</v>
      </c>
      <c r="J101" s="29" t="s">
        <v>28</v>
      </c>
      <c r="K101" s="67" t="s">
        <v>61</v>
      </c>
      <c r="L101" s="34">
        <v>4.9000000000000004</v>
      </c>
      <c r="M101" s="34">
        <v>6</v>
      </c>
      <c r="N101" s="69">
        <v>1.5</v>
      </c>
      <c r="O101" s="69">
        <v>1.5</v>
      </c>
    </row>
    <row r="102" spans="1:15" customFormat="1" x14ac:dyDescent="0.25">
      <c r="A102" s="27">
        <v>27</v>
      </c>
      <c r="B102" s="28" t="s">
        <v>57</v>
      </c>
      <c r="C102" s="29">
        <v>2</v>
      </c>
      <c r="D102" s="35">
        <f>+E101</f>
        <v>41.3</v>
      </c>
      <c r="E102" s="35">
        <v>42.1</v>
      </c>
      <c r="F102" s="23" t="s">
        <v>23</v>
      </c>
      <c r="G102" s="70" t="s">
        <v>37</v>
      </c>
      <c r="H102" s="29" t="s">
        <v>25</v>
      </c>
      <c r="I102" s="29" t="s">
        <v>25</v>
      </c>
      <c r="J102" s="29" t="s">
        <v>28</v>
      </c>
      <c r="K102" s="67" t="s">
        <v>62</v>
      </c>
      <c r="L102" s="34">
        <v>4.5999999999999996</v>
      </c>
      <c r="M102" s="34">
        <v>6</v>
      </c>
      <c r="N102" s="69">
        <v>1.5</v>
      </c>
      <c r="O102" s="69">
        <v>1.5</v>
      </c>
    </row>
    <row r="103" spans="1:15" customFormat="1" x14ac:dyDescent="0.25">
      <c r="A103" s="27">
        <v>28</v>
      </c>
      <c r="B103" s="28" t="s">
        <v>57</v>
      </c>
      <c r="C103" s="29">
        <v>2</v>
      </c>
      <c r="D103" s="35">
        <f>+E102</f>
        <v>42.1</v>
      </c>
      <c r="E103" s="35">
        <v>42.5</v>
      </c>
      <c r="F103" s="36" t="s">
        <v>23</v>
      </c>
      <c r="G103" s="70" t="s">
        <v>37</v>
      </c>
      <c r="H103" s="70" t="s">
        <v>25</v>
      </c>
      <c r="I103" s="70" t="s">
        <v>25</v>
      </c>
      <c r="J103" s="70" t="s">
        <v>28</v>
      </c>
      <c r="K103" s="67" t="s">
        <v>63</v>
      </c>
      <c r="L103" s="71">
        <v>4.5999999999999996</v>
      </c>
      <c r="M103" s="71">
        <v>6.8</v>
      </c>
      <c r="N103" s="71">
        <v>2</v>
      </c>
      <c r="O103" s="71">
        <v>2</v>
      </c>
    </row>
    <row r="104" spans="1:15" customFormat="1" x14ac:dyDescent="0.25">
      <c r="A104" s="27">
        <v>29</v>
      </c>
      <c r="B104" s="28" t="s">
        <v>57</v>
      </c>
      <c r="C104" s="29">
        <v>2</v>
      </c>
      <c r="D104" s="35">
        <f>E103</f>
        <v>42.5</v>
      </c>
      <c r="E104" s="35">
        <v>43.65</v>
      </c>
      <c r="F104" s="36" t="s">
        <v>23</v>
      </c>
      <c r="G104" s="70" t="s">
        <v>37</v>
      </c>
      <c r="H104" s="29" t="s">
        <v>25</v>
      </c>
      <c r="I104" s="29" t="s">
        <v>25</v>
      </c>
      <c r="J104" s="29" t="s">
        <v>28</v>
      </c>
      <c r="K104" s="67" t="s">
        <v>64</v>
      </c>
      <c r="L104" s="71">
        <v>4.5999999999999996</v>
      </c>
      <c r="M104" s="71">
        <v>6.8</v>
      </c>
      <c r="N104" s="71">
        <v>2</v>
      </c>
      <c r="O104" s="71">
        <v>2</v>
      </c>
    </row>
    <row r="105" spans="1:15" customFormat="1" x14ac:dyDescent="0.25">
      <c r="A105" s="27">
        <v>30</v>
      </c>
      <c r="B105" s="28" t="s">
        <v>57</v>
      </c>
      <c r="C105" s="29">
        <v>2</v>
      </c>
      <c r="D105" s="35">
        <f>E104</f>
        <v>43.65</v>
      </c>
      <c r="E105" s="35">
        <v>44.7</v>
      </c>
      <c r="F105" s="36" t="s">
        <v>23</v>
      </c>
      <c r="G105" s="70" t="s">
        <v>37</v>
      </c>
      <c r="H105" s="29" t="s">
        <v>25</v>
      </c>
      <c r="I105" s="29" t="s">
        <v>25</v>
      </c>
      <c r="J105" s="29" t="s">
        <v>28</v>
      </c>
      <c r="K105" s="67" t="s">
        <v>65</v>
      </c>
      <c r="L105" s="34">
        <v>4.5999999999999996</v>
      </c>
      <c r="M105" s="34">
        <v>6.8</v>
      </c>
      <c r="N105" s="71">
        <v>2</v>
      </c>
      <c r="O105" s="71">
        <v>2</v>
      </c>
    </row>
    <row r="106" spans="1:15" customFormat="1" x14ac:dyDescent="0.25">
      <c r="A106" s="27">
        <v>31</v>
      </c>
      <c r="B106" s="28" t="s">
        <v>57</v>
      </c>
      <c r="C106" s="29">
        <v>2</v>
      </c>
      <c r="D106" s="35">
        <f t="shared" ref="D106:D112" si="3">+E105</f>
        <v>44.7</v>
      </c>
      <c r="E106" s="35">
        <v>45.7</v>
      </c>
      <c r="F106" s="36" t="s">
        <v>23</v>
      </c>
      <c r="G106" s="29" t="s">
        <v>37</v>
      </c>
      <c r="H106" s="29" t="s">
        <v>25</v>
      </c>
      <c r="I106" s="29" t="s">
        <v>25</v>
      </c>
      <c r="J106" s="29" t="s">
        <v>28</v>
      </c>
      <c r="K106" s="67" t="s">
        <v>65</v>
      </c>
      <c r="L106" s="34">
        <v>4.55</v>
      </c>
      <c r="M106" s="34">
        <v>6.8</v>
      </c>
      <c r="N106" s="71">
        <v>2</v>
      </c>
      <c r="O106" s="71">
        <v>2</v>
      </c>
    </row>
    <row r="107" spans="1:15" customFormat="1" x14ac:dyDescent="0.25">
      <c r="A107" s="27">
        <v>32</v>
      </c>
      <c r="B107" s="28" t="s">
        <v>57</v>
      </c>
      <c r="C107" s="29">
        <v>2</v>
      </c>
      <c r="D107" s="35">
        <f t="shared" si="3"/>
        <v>45.7</v>
      </c>
      <c r="E107" s="35">
        <v>46</v>
      </c>
      <c r="F107" s="36" t="s">
        <v>23</v>
      </c>
      <c r="G107" s="29" t="s">
        <v>29</v>
      </c>
      <c r="H107" s="29" t="s">
        <v>25</v>
      </c>
      <c r="I107" s="29" t="s">
        <v>25</v>
      </c>
      <c r="J107" s="29" t="s">
        <v>28</v>
      </c>
      <c r="K107" s="67" t="s">
        <v>65</v>
      </c>
      <c r="L107" s="34">
        <v>4.7</v>
      </c>
      <c r="M107" s="34">
        <v>6.8</v>
      </c>
      <c r="N107" s="34">
        <v>1.7</v>
      </c>
      <c r="O107" s="34">
        <v>1.7</v>
      </c>
    </row>
    <row r="108" spans="1:15" customFormat="1" x14ac:dyDescent="0.25">
      <c r="A108" s="27">
        <v>33</v>
      </c>
      <c r="B108" s="28" t="s">
        <v>57</v>
      </c>
      <c r="C108" s="29">
        <v>2</v>
      </c>
      <c r="D108" s="35">
        <f t="shared" si="3"/>
        <v>46</v>
      </c>
      <c r="E108" s="35">
        <v>46.5</v>
      </c>
      <c r="F108" s="36" t="s">
        <v>23</v>
      </c>
      <c r="G108" s="29" t="s">
        <v>29</v>
      </c>
      <c r="H108" s="29" t="s">
        <v>25</v>
      </c>
      <c r="I108" s="29" t="s">
        <v>25</v>
      </c>
      <c r="J108" s="29" t="s">
        <v>28</v>
      </c>
      <c r="K108" s="67" t="s">
        <v>58</v>
      </c>
      <c r="L108" s="72">
        <v>4.9000000000000004</v>
      </c>
      <c r="M108" s="34">
        <v>6.5</v>
      </c>
      <c r="N108" s="34">
        <v>2</v>
      </c>
      <c r="O108" s="34">
        <v>2</v>
      </c>
    </row>
    <row r="109" spans="1:15" customFormat="1" x14ac:dyDescent="0.25">
      <c r="A109" s="27">
        <v>34</v>
      </c>
      <c r="B109" s="28" t="s">
        <v>57</v>
      </c>
      <c r="C109" s="29">
        <v>2</v>
      </c>
      <c r="D109" s="35">
        <f t="shared" si="3"/>
        <v>46.5</v>
      </c>
      <c r="E109" s="35">
        <v>47</v>
      </c>
      <c r="F109" s="36" t="s">
        <v>23</v>
      </c>
      <c r="G109" s="29" t="s">
        <v>29</v>
      </c>
      <c r="H109" s="29" t="s">
        <v>25</v>
      </c>
      <c r="I109" s="29" t="s">
        <v>25</v>
      </c>
      <c r="J109" s="29" t="s">
        <v>28</v>
      </c>
      <c r="K109" s="67" t="s">
        <v>58</v>
      </c>
      <c r="L109" s="72">
        <v>4.8</v>
      </c>
      <c r="M109" s="34">
        <v>6.5</v>
      </c>
      <c r="N109" s="34">
        <v>2</v>
      </c>
      <c r="O109" s="34">
        <v>2</v>
      </c>
    </row>
    <row r="110" spans="1:15" customFormat="1" x14ac:dyDescent="0.25">
      <c r="A110" s="27">
        <v>35</v>
      </c>
      <c r="B110" s="28" t="s">
        <v>57</v>
      </c>
      <c r="C110" s="29">
        <v>2</v>
      </c>
      <c r="D110" s="35">
        <f t="shared" si="3"/>
        <v>47</v>
      </c>
      <c r="E110" s="35">
        <v>48</v>
      </c>
      <c r="F110" s="36" t="s">
        <v>23</v>
      </c>
      <c r="G110" s="29" t="s">
        <v>29</v>
      </c>
      <c r="H110" s="29" t="s">
        <v>25</v>
      </c>
      <c r="I110" s="29" t="s">
        <v>25</v>
      </c>
      <c r="J110" s="29" t="s">
        <v>28</v>
      </c>
      <c r="K110" s="67" t="s">
        <v>58</v>
      </c>
      <c r="L110" s="72">
        <v>4.75</v>
      </c>
      <c r="M110" s="34">
        <v>6.5</v>
      </c>
      <c r="N110" s="34">
        <v>2</v>
      </c>
      <c r="O110" s="34">
        <v>2</v>
      </c>
    </row>
    <row r="111" spans="1:15" customFormat="1" x14ac:dyDescent="0.25">
      <c r="A111" s="27">
        <v>36</v>
      </c>
      <c r="B111" s="28" t="s">
        <v>57</v>
      </c>
      <c r="C111" s="29">
        <v>2</v>
      </c>
      <c r="D111" s="35">
        <f t="shared" si="3"/>
        <v>48</v>
      </c>
      <c r="E111" s="35">
        <v>48.5</v>
      </c>
      <c r="F111" s="36" t="s">
        <v>23</v>
      </c>
      <c r="G111" s="29" t="s">
        <v>29</v>
      </c>
      <c r="H111" s="29" t="s">
        <v>25</v>
      </c>
      <c r="I111" s="29" t="s">
        <v>25</v>
      </c>
      <c r="J111" s="29" t="s">
        <v>28</v>
      </c>
      <c r="K111" s="67" t="s">
        <v>58</v>
      </c>
      <c r="L111" s="72">
        <v>4.7</v>
      </c>
      <c r="M111" s="34">
        <v>6.5</v>
      </c>
      <c r="N111" s="34">
        <v>2</v>
      </c>
      <c r="O111" s="34">
        <v>2</v>
      </c>
    </row>
    <row r="112" spans="1:15" customFormat="1" x14ac:dyDescent="0.25">
      <c r="A112" s="27">
        <v>37</v>
      </c>
      <c r="B112" s="28" t="s">
        <v>57</v>
      </c>
      <c r="C112" s="29">
        <v>2</v>
      </c>
      <c r="D112" s="35">
        <f t="shared" si="3"/>
        <v>48.5</v>
      </c>
      <c r="E112" s="35">
        <v>49.04</v>
      </c>
      <c r="F112" s="36" t="s">
        <v>23</v>
      </c>
      <c r="G112" s="29" t="s">
        <v>29</v>
      </c>
      <c r="H112" s="29" t="s">
        <v>25</v>
      </c>
      <c r="I112" s="29" t="s">
        <v>25</v>
      </c>
      <c r="J112" s="29" t="s">
        <v>28</v>
      </c>
      <c r="K112" s="67" t="s">
        <v>58</v>
      </c>
      <c r="L112" s="72">
        <v>4.6500000000000004</v>
      </c>
      <c r="M112" s="34">
        <v>6.5</v>
      </c>
      <c r="N112" s="34">
        <v>2</v>
      </c>
      <c r="O112" s="34">
        <v>2</v>
      </c>
    </row>
    <row r="113" spans="1:15" customFormat="1" x14ac:dyDescent="0.25">
      <c r="A113" s="27">
        <v>38</v>
      </c>
      <c r="B113" s="28" t="s">
        <v>57</v>
      </c>
      <c r="C113" s="29">
        <v>2</v>
      </c>
      <c r="D113" s="35">
        <f>E112</f>
        <v>49.04</v>
      </c>
      <c r="E113" s="35">
        <v>49.5</v>
      </c>
      <c r="F113" s="36" t="s">
        <v>23</v>
      </c>
      <c r="G113" s="29" t="s">
        <v>29</v>
      </c>
      <c r="H113" s="29" t="s">
        <v>25</v>
      </c>
      <c r="I113" s="29" t="s">
        <v>25</v>
      </c>
      <c r="J113" s="29" t="s">
        <v>28</v>
      </c>
      <c r="K113" s="67" t="s">
        <v>50</v>
      </c>
      <c r="L113" s="72">
        <v>4.6500000000000004</v>
      </c>
      <c r="M113" s="34">
        <v>6</v>
      </c>
      <c r="N113" s="34">
        <v>2</v>
      </c>
      <c r="O113" s="34">
        <v>2</v>
      </c>
    </row>
    <row r="114" spans="1:15" customFormat="1" x14ac:dyDescent="0.25">
      <c r="A114" s="27">
        <v>39</v>
      </c>
      <c r="B114" s="28" t="s">
        <v>57</v>
      </c>
      <c r="C114" s="29">
        <v>2</v>
      </c>
      <c r="D114" s="35">
        <f>E113</f>
        <v>49.5</v>
      </c>
      <c r="E114" s="35">
        <v>50</v>
      </c>
      <c r="F114" s="23" t="s">
        <v>23</v>
      </c>
      <c r="G114" s="29" t="s">
        <v>29</v>
      </c>
      <c r="H114" s="29" t="s">
        <v>25</v>
      </c>
      <c r="I114" s="29" t="s">
        <v>25</v>
      </c>
      <c r="J114" s="29" t="s">
        <v>28</v>
      </c>
      <c r="K114" s="67" t="s">
        <v>49</v>
      </c>
      <c r="L114" s="34">
        <v>4.45</v>
      </c>
      <c r="M114" s="34">
        <v>6</v>
      </c>
      <c r="N114" s="34">
        <v>2</v>
      </c>
      <c r="O114" s="34">
        <v>2</v>
      </c>
    </row>
    <row r="115" spans="1:15" customFormat="1" x14ac:dyDescent="0.25">
      <c r="A115" s="27">
        <v>40</v>
      </c>
      <c r="B115" s="28" t="s">
        <v>57</v>
      </c>
      <c r="C115" s="29">
        <v>3</v>
      </c>
      <c r="D115" s="35">
        <f>E114</f>
        <v>50</v>
      </c>
      <c r="E115" s="35">
        <v>50.5</v>
      </c>
      <c r="F115" s="36" t="s">
        <v>23</v>
      </c>
      <c r="G115" s="29" t="s">
        <v>29</v>
      </c>
      <c r="H115" s="29" t="s">
        <v>25</v>
      </c>
      <c r="I115" s="29" t="s">
        <v>25</v>
      </c>
      <c r="J115" s="29" t="s">
        <v>28</v>
      </c>
      <c r="K115" s="67" t="s">
        <v>49</v>
      </c>
      <c r="L115" s="34">
        <v>4.45</v>
      </c>
      <c r="M115" s="34">
        <v>6</v>
      </c>
      <c r="N115" s="34">
        <v>2</v>
      </c>
      <c r="O115" s="34">
        <v>2</v>
      </c>
    </row>
    <row r="116" spans="1:15" customFormat="1" x14ac:dyDescent="0.25">
      <c r="A116" s="27">
        <v>41</v>
      </c>
      <c r="B116" s="28" t="s">
        <v>57</v>
      </c>
      <c r="C116" s="29">
        <v>2</v>
      </c>
      <c r="D116" s="35">
        <f>E115</f>
        <v>50.5</v>
      </c>
      <c r="E116" s="35">
        <v>51.183999999999997</v>
      </c>
      <c r="F116" s="36" t="s">
        <v>23</v>
      </c>
      <c r="G116" s="73" t="s">
        <v>29</v>
      </c>
      <c r="H116" s="29" t="s">
        <v>25</v>
      </c>
      <c r="I116" s="29" t="s">
        <v>25</v>
      </c>
      <c r="J116" s="29" t="s">
        <v>28</v>
      </c>
      <c r="K116" s="67" t="s">
        <v>49</v>
      </c>
      <c r="L116" s="34">
        <v>4.3499999999999996</v>
      </c>
      <c r="M116" s="34">
        <v>6</v>
      </c>
      <c r="N116" s="34">
        <v>2</v>
      </c>
      <c r="O116" s="34">
        <v>2</v>
      </c>
    </row>
    <row r="117" spans="1:15" customFormat="1" x14ac:dyDescent="0.25">
      <c r="A117" s="21" t="s">
        <v>66</v>
      </c>
      <c r="B117" s="65" t="s">
        <v>67</v>
      </c>
      <c r="C117" s="29">
        <v>3</v>
      </c>
      <c r="D117" s="35"/>
      <c r="E117" s="35"/>
      <c r="F117" s="36" t="s">
        <v>23</v>
      </c>
      <c r="G117" s="73"/>
      <c r="H117" s="24"/>
      <c r="I117" s="24"/>
      <c r="J117" s="24"/>
      <c r="K117" s="24"/>
      <c r="L117" s="66"/>
      <c r="M117" s="66"/>
      <c r="N117" s="66"/>
      <c r="O117" s="66"/>
    </row>
    <row r="118" spans="1:15" customFormat="1" x14ac:dyDescent="0.25">
      <c r="A118" s="27">
        <v>1</v>
      </c>
      <c r="B118" s="59" t="s">
        <v>67</v>
      </c>
      <c r="C118" s="52">
        <v>3</v>
      </c>
      <c r="D118" s="74">
        <v>0</v>
      </c>
      <c r="E118" s="60">
        <v>1</v>
      </c>
      <c r="F118" s="36" t="s">
        <v>23</v>
      </c>
      <c r="G118" s="52" t="s">
        <v>29</v>
      </c>
      <c r="H118" s="52" t="s">
        <v>25</v>
      </c>
      <c r="I118" s="52" t="s">
        <v>25</v>
      </c>
      <c r="J118" s="52" t="s">
        <v>28</v>
      </c>
      <c r="K118" s="64"/>
      <c r="L118" s="53">
        <v>4.01</v>
      </c>
      <c r="M118" s="53">
        <v>5</v>
      </c>
      <c r="N118" s="53">
        <v>1.9</v>
      </c>
      <c r="O118" s="53">
        <v>2</v>
      </c>
    </row>
    <row r="119" spans="1:15" customFormat="1" x14ac:dyDescent="0.25">
      <c r="A119" s="27">
        <v>2</v>
      </c>
      <c r="B119" s="59" t="s">
        <v>67</v>
      </c>
      <c r="C119" s="52">
        <v>3</v>
      </c>
      <c r="D119" s="74">
        <f>E118</f>
        <v>1</v>
      </c>
      <c r="E119" s="60">
        <v>1.1000000000000001</v>
      </c>
      <c r="F119" s="36" t="s">
        <v>23</v>
      </c>
      <c r="G119" s="52" t="s">
        <v>37</v>
      </c>
      <c r="H119" s="52" t="s">
        <v>25</v>
      </c>
      <c r="I119" s="52" t="s">
        <v>25</v>
      </c>
      <c r="J119" s="52" t="s">
        <v>28</v>
      </c>
      <c r="K119" s="64"/>
      <c r="L119" s="53">
        <v>4</v>
      </c>
      <c r="M119" s="53">
        <v>6</v>
      </c>
      <c r="N119" s="53">
        <v>2</v>
      </c>
      <c r="O119" s="53">
        <v>2</v>
      </c>
    </row>
    <row r="120" spans="1:15" customFormat="1" x14ac:dyDescent="0.25">
      <c r="A120" s="27">
        <v>3</v>
      </c>
      <c r="B120" s="59" t="s">
        <v>67</v>
      </c>
      <c r="C120" s="52">
        <v>3</v>
      </c>
      <c r="D120" s="60">
        <v>1.1000000000000001</v>
      </c>
      <c r="E120" s="60">
        <v>2.2999999999999998</v>
      </c>
      <c r="F120" s="36" t="s">
        <v>23</v>
      </c>
      <c r="G120" s="52" t="s">
        <v>29</v>
      </c>
      <c r="H120" s="52" t="s">
        <v>25</v>
      </c>
      <c r="I120" s="52" t="s">
        <v>25</v>
      </c>
      <c r="J120" s="52" t="s">
        <v>28</v>
      </c>
      <c r="K120" s="64" t="s">
        <v>68</v>
      </c>
      <c r="L120" s="53">
        <v>4.2</v>
      </c>
      <c r="M120" s="53">
        <v>7</v>
      </c>
      <c r="N120" s="53">
        <v>2</v>
      </c>
      <c r="O120" s="53">
        <v>2</v>
      </c>
    </row>
    <row r="121" spans="1:15" customFormat="1" x14ac:dyDescent="0.25">
      <c r="A121" s="27">
        <v>4</v>
      </c>
      <c r="B121" s="59" t="s">
        <v>67</v>
      </c>
      <c r="C121" s="52">
        <v>3</v>
      </c>
      <c r="D121" s="60">
        <v>2.2999999999999998</v>
      </c>
      <c r="E121" s="60">
        <v>3.6</v>
      </c>
      <c r="F121" s="36" t="s">
        <v>23</v>
      </c>
      <c r="G121" s="52" t="s">
        <v>29</v>
      </c>
      <c r="H121" s="52" t="s">
        <v>25</v>
      </c>
      <c r="I121" s="52" t="s">
        <v>25</v>
      </c>
      <c r="J121" s="52" t="s">
        <v>28</v>
      </c>
      <c r="K121" s="64" t="s">
        <v>68</v>
      </c>
      <c r="L121" s="53">
        <v>4.2</v>
      </c>
      <c r="M121" s="53">
        <v>7</v>
      </c>
      <c r="N121" s="53">
        <v>2</v>
      </c>
      <c r="O121" s="53">
        <v>2</v>
      </c>
    </row>
    <row r="122" spans="1:15" customFormat="1" x14ac:dyDescent="0.25">
      <c r="A122" s="27">
        <v>5</v>
      </c>
      <c r="B122" s="59" t="s">
        <v>67</v>
      </c>
      <c r="C122" s="52">
        <v>3</v>
      </c>
      <c r="D122" s="60">
        <v>3.6</v>
      </c>
      <c r="E122" s="60">
        <v>3.9889999999999999</v>
      </c>
      <c r="F122" s="36" t="s">
        <v>23</v>
      </c>
      <c r="G122" s="52" t="s">
        <v>29</v>
      </c>
      <c r="H122" s="52" t="s">
        <v>25</v>
      </c>
      <c r="I122" s="52" t="s">
        <v>25</v>
      </c>
      <c r="J122" s="52" t="s">
        <v>28</v>
      </c>
      <c r="K122" s="64" t="s">
        <v>68</v>
      </c>
      <c r="L122" s="53">
        <v>4.2</v>
      </c>
      <c r="M122" s="53">
        <v>7</v>
      </c>
      <c r="N122" s="53">
        <v>2</v>
      </c>
      <c r="O122" s="53">
        <v>2</v>
      </c>
    </row>
    <row r="123" spans="1:15" customFormat="1" x14ac:dyDescent="0.25">
      <c r="A123" s="27">
        <v>6</v>
      </c>
      <c r="B123" s="59" t="s">
        <v>67</v>
      </c>
      <c r="C123" s="52">
        <v>3</v>
      </c>
      <c r="D123" s="60">
        <v>3.9889999999999999</v>
      </c>
      <c r="E123" s="60">
        <v>4.3390000000000004</v>
      </c>
      <c r="F123" s="36" t="s">
        <v>23</v>
      </c>
      <c r="G123" s="52" t="s">
        <v>29</v>
      </c>
      <c r="H123" s="52" t="s">
        <v>25</v>
      </c>
      <c r="I123" s="52" t="s">
        <v>25</v>
      </c>
      <c r="J123" s="52" t="s">
        <v>28</v>
      </c>
      <c r="K123" s="64" t="s">
        <v>68</v>
      </c>
      <c r="L123" s="53">
        <v>4.2</v>
      </c>
      <c r="M123" s="53">
        <v>7</v>
      </c>
      <c r="N123" s="53">
        <v>2</v>
      </c>
      <c r="O123" s="53">
        <v>2</v>
      </c>
    </row>
    <row r="124" spans="1:15" customFormat="1" x14ac:dyDescent="0.25">
      <c r="A124" s="27">
        <v>7</v>
      </c>
      <c r="B124" s="59" t="s">
        <v>67</v>
      </c>
      <c r="C124" s="52">
        <v>3</v>
      </c>
      <c r="D124" s="60">
        <v>4.3390000000000004</v>
      </c>
      <c r="E124" s="60">
        <v>4.5960000000000001</v>
      </c>
      <c r="F124" s="36" t="s">
        <v>23</v>
      </c>
      <c r="G124" s="52" t="s">
        <v>29</v>
      </c>
      <c r="H124" s="52" t="s">
        <v>25</v>
      </c>
      <c r="I124" s="52" t="s">
        <v>25</v>
      </c>
      <c r="J124" s="52" t="s">
        <v>28</v>
      </c>
      <c r="K124" s="64" t="s">
        <v>68</v>
      </c>
      <c r="L124" s="53">
        <v>4.2</v>
      </c>
      <c r="M124" s="53">
        <v>7</v>
      </c>
      <c r="N124" s="53">
        <v>2</v>
      </c>
      <c r="O124" s="53">
        <v>2</v>
      </c>
    </row>
    <row r="125" spans="1:15" customFormat="1" x14ac:dyDescent="0.25">
      <c r="A125" s="27">
        <v>8</v>
      </c>
      <c r="B125" s="28" t="s">
        <v>67</v>
      </c>
      <c r="C125" s="29">
        <v>3</v>
      </c>
      <c r="D125" s="35">
        <v>4.5960000000000001</v>
      </c>
      <c r="E125" s="35">
        <v>5.45</v>
      </c>
      <c r="F125" s="23" t="s">
        <v>23</v>
      </c>
      <c r="G125" s="29" t="s">
        <v>24</v>
      </c>
      <c r="H125" s="29" t="s">
        <v>25</v>
      </c>
      <c r="I125" s="29" t="s">
        <v>25</v>
      </c>
      <c r="J125" s="29" t="s">
        <v>28</v>
      </c>
      <c r="K125" s="37" t="s">
        <v>69</v>
      </c>
      <c r="L125" s="34">
        <v>4.5999999999999996</v>
      </c>
      <c r="M125" s="34">
        <v>6</v>
      </c>
      <c r="N125" s="34">
        <v>2</v>
      </c>
      <c r="O125" s="34">
        <v>2</v>
      </c>
    </row>
    <row r="126" spans="1:15" customFormat="1" x14ac:dyDescent="0.25">
      <c r="A126" s="27">
        <v>9</v>
      </c>
      <c r="B126" s="28" t="s">
        <v>67</v>
      </c>
      <c r="C126" s="29">
        <v>3</v>
      </c>
      <c r="D126" s="35">
        <v>5.45</v>
      </c>
      <c r="E126" s="35">
        <v>6.5</v>
      </c>
      <c r="F126" s="36" t="s">
        <v>23</v>
      </c>
      <c r="G126" s="29" t="s">
        <v>24</v>
      </c>
      <c r="H126" s="29" t="s">
        <v>25</v>
      </c>
      <c r="I126" s="29" t="s">
        <v>25</v>
      </c>
      <c r="J126" s="29" t="s">
        <v>28</v>
      </c>
      <c r="K126" s="37" t="s">
        <v>70</v>
      </c>
      <c r="L126" s="34">
        <v>4.5999999999999996</v>
      </c>
      <c r="M126" s="34">
        <v>6</v>
      </c>
      <c r="N126" s="34">
        <v>2</v>
      </c>
      <c r="O126" s="34">
        <v>2</v>
      </c>
    </row>
    <row r="127" spans="1:15" customFormat="1" x14ac:dyDescent="0.25">
      <c r="A127" s="27">
        <v>10</v>
      </c>
      <c r="B127" s="28" t="s">
        <v>67</v>
      </c>
      <c r="C127" s="29">
        <v>3</v>
      </c>
      <c r="D127" s="35">
        <v>6.5</v>
      </c>
      <c r="E127" s="35">
        <v>7</v>
      </c>
      <c r="F127" s="36" t="s">
        <v>23</v>
      </c>
      <c r="G127" s="29" t="s">
        <v>24</v>
      </c>
      <c r="H127" s="29" t="s">
        <v>25</v>
      </c>
      <c r="I127" s="29" t="s">
        <v>25</v>
      </c>
      <c r="J127" s="29" t="s">
        <v>28</v>
      </c>
      <c r="K127" s="37" t="s">
        <v>71</v>
      </c>
      <c r="L127" s="34">
        <v>4.5</v>
      </c>
      <c r="M127" s="34">
        <v>6</v>
      </c>
      <c r="N127" s="34">
        <v>2</v>
      </c>
      <c r="O127" s="34">
        <v>2</v>
      </c>
    </row>
    <row r="128" spans="1:15" customFormat="1" x14ac:dyDescent="0.25">
      <c r="A128" s="27">
        <v>11</v>
      </c>
      <c r="B128" s="28" t="s">
        <v>67</v>
      </c>
      <c r="C128" s="29">
        <v>3</v>
      </c>
      <c r="D128" s="35">
        <v>7</v>
      </c>
      <c r="E128" s="35">
        <v>8.4009999999999998</v>
      </c>
      <c r="F128" s="36" t="s">
        <v>23</v>
      </c>
      <c r="G128" s="29" t="s">
        <v>24</v>
      </c>
      <c r="H128" s="29" t="s">
        <v>25</v>
      </c>
      <c r="I128" s="29" t="s">
        <v>25</v>
      </c>
      <c r="J128" s="29" t="s">
        <v>28</v>
      </c>
      <c r="K128" s="37" t="s">
        <v>72</v>
      </c>
      <c r="L128" s="34">
        <v>4.5</v>
      </c>
      <c r="M128" s="34">
        <v>6</v>
      </c>
      <c r="N128" s="34">
        <v>2</v>
      </c>
      <c r="O128" s="34">
        <v>2</v>
      </c>
    </row>
    <row r="129" spans="1:15" customFormat="1" x14ac:dyDescent="0.25">
      <c r="A129" s="27">
        <v>12</v>
      </c>
      <c r="B129" s="28" t="s">
        <v>67</v>
      </c>
      <c r="C129" s="29">
        <v>3</v>
      </c>
      <c r="D129" s="35">
        <v>8.4009999999999998</v>
      </c>
      <c r="E129" s="35">
        <v>9.69</v>
      </c>
      <c r="F129" s="36" t="s">
        <v>23</v>
      </c>
      <c r="G129" s="29" t="s">
        <v>24</v>
      </c>
      <c r="H129" s="29" t="s">
        <v>25</v>
      </c>
      <c r="I129" s="29" t="s">
        <v>25</v>
      </c>
      <c r="J129" s="29" t="s">
        <v>28</v>
      </c>
      <c r="K129" s="24"/>
      <c r="L129" s="34">
        <v>4.5999999999999996</v>
      </c>
      <c r="M129" s="34">
        <v>7.5</v>
      </c>
      <c r="N129" s="34">
        <v>2</v>
      </c>
      <c r="O129" s="34">
        <v>2</v>
      </c>
    </row>
    <row r="130" spans="1:15" customFormat="1" x14ac:dyDescent="0.25">
      <c r="A130" s="27">
        <v>13</v>
      </c>
      <c r="B130" s="28" t="s">
        <v>67</v>
      </c>
      <c r="C130" s="29">
        <v>3</v>
      </c>
      <c r="D130" s="35">
        <v>9.69</v>
      </c>
      <c r="E130" s="35">
        <v>10.24</v>
      </c>
      <c r="F130" s="36" t="s">
        <v>23</v>
      </c>
      <c r="G130" s="29" t="s">
        <v>24</v>
      </c>
      <c r="H130" s="29" t="s">
        <v>25</v>
      </c>
      <c r="I130" s="29" t="s">
        <v>25</v>
      </c>
      <c r="J130" s="29" t="s">
        <v>28</v>
      </c>
      <c r="K130" s="24"/>
      <c r="L130" s="34">
        <v>4.5999999999999996</v>
      </c>
      <c r="M130" s="34">
        <v>7.5</v>
      </c>
      <c r="N130" s="34">
        <v>2</v>
      </c>
      <c r="O130" s="34">
        <v>2</v>
      </c>
    </row>
    <row r="131" spans="1:15" customFormat="1" x14ac:dyDescent="0.25">
      <c r="A131" s="27">
        <v>14</v>
      </c>
      <c r="B131" s="28" t="s">
        <v>67</v>
      </c>
      <c r="C131" s="29">
        <v>3</v>
      </c>
      <c r="D131" s="35">
        <v>10.24</v>
      </c>
      <c r="E131" s="35">
        <v>10.89</v>
      </c>
      <c r="F131" s="36" t="s">
        <v>23</v>
      </c>
      <c r="G131" s="29" t="s">
        <v>24</v>
      </c>
      <c r="H131" s="29" t="s">
        <v>25</v>
      </c>
      <c r="I131" s="29" t="s">
        <v>25</v>
      </c>
      <c r="J131" s="29" t="s">
        <v>28</v>
      </c>
      <c r="K131" s="24"/>
      <c r="L131" s="34">
        <v>4.5999999999999996</v>
      </c>
      <c r="M131" s="34">
        <v>7.5</v>
      </c>
      <c r="N131" s="34">
        <v>2</v>
      </c>
      <c r="O131" s="34">
        <v>2</v>
      </c>
    </row>
    <row r="132" spans="1:15" customFormat="1" x14ac:dyDescent="0.25">
      <c r="A132" s="27">
        <v>15</v>
      </c>
      <c r="B132" s="28" t="s">
        <v>67</v>
      </c>
      <c r="C132" s="29">
        <v>3</v>
      </c>
      <c r="D132" s="35">
        <v>10.89</v>
      </c>
      <c r="E132" s="35">
        <v>11.3</v>
      </c>
      <c r="F132" s="36" t="s">
        <v>23</v>
      </c>
      <c r="G132" s="29" t="s">
        <v>24</v>
      </c>
      <c r="H132" s="29" t="s">
        <v>25</v>
      </c>
      <c r="I132" s="29" t="s">
        <v>25</v>
      </c>
      <c r="J132" s="29" t="s">
        <v>28</v>
      </c>
      <c r="K132" s="24"/>
      <c r="L132" s="34">
        <v>4.5999999999999996</v>
      </c>
      <c r="M132" s="34">
        <v>7.5</v>
      </c>
      <c r="N132" s="34">
        <v>2</v>
      </c>
      <c r="O132" s="34">
        <v>2</v>
      </c>
    </row>
    <row r="133" spans="1:15" customFormat="1" x14ac:dyDescent="0.25">
      <c r="A133" s="27">
        <v>16</v>
      </c>
      <c r="B133" s="28" t="s">
        <v>67</v>
      </c>
      <c r="C133" s="29">
        <v>3</v>
      </c>
      <c r="D133" s="35">
        <v>11.3</v>
      </c>
      <c r="E133" s="35">
        <v>11.4</v>
      </c>
      <c r="F133" s="36" t="s">
        <v>23</v>
      </c>
      <c r="G133" s="29" t="s">
        <v>24</v>
      </c>
      <c r="H133" s="29" t="s">
        <v>25</v>
      </c>
      <c r="I133" s="29" t="s">
        <v>25</v>
      </c>
      <c r="J133" s="29" t="s">
        <v>28</v>
      </c>
      <c r="K133" s="24"/>
      <c r="L133" s="34">
        <v>4.5999999999999996</v>
      </c>
      <c r="M133" s="34">
        <v>7.5</v>
      </c>
      <c r="N133" s="34">
        <v>2</v>
      </c>
      <c r="O133" s="34">
        <v>2</v>
      </c>
    </row>
    <row r="134" spans="1:15" customFormat="1" x14ac:dyDescent="0.25">
      <c r="A134" s="27">
        <v>17</v>
      </c>
      <c r="B134" s="28" t="s">
        <v>67</v>
      </c>
      <c r="C134" s="29">
        <v>3</v>
      </c>
      <c r="D134" s="35">
        <v>11.4</v>
      </c>
      <c r="E134" s="35">
        <v>12.09</v>
      </c>
      <c r="F134" s="36" t="s">
        <v>23</v>
      </c>
      <c r="G134" s="29" t="s">
        <v>24</v>
      </c>
      <c r="H134" s="29" t="s">
        <v>25</v>
      </c>
      <c r="I134" s="29" t="s">
        <v>25</v>
      </c>
      <c r="J134" s="29" t="s">
        <v>28</v>
      </c>
      <c r="K134" s="24"/>
      <c r="L134" s="34">
        <v>4.5999999999999996</v>
      </c>
      <c r="M134" s="34">
        <v>7.5</v>
      </c>
      <c r="N134" s="34">
        <v>2</v>
      </c>
      <c r="O134" s="34">
        <v>2</v>
      </c>
    </row>
    <row r="135" spans="1:15" customFormat="1" x14ac:dyDescent="0.25">
      <c r="A135" s="27">
        <v>18</v>
      </c>
      <c r="B135" s="28" t="s">
        <v>67</v>
      </c>
      <c r="C135" s="29">
        <v>3</v>
      </c>
      <c r="D135" s="35">
        <v>12.09</v>
      </c>
      <c r="E135" s="35">
        <v>12.28</v>
      </c>
      <c r="F135" s="36" t="s">
        <v>23</v>
      </c>
      <c r="G135" s="29" t="s">
        <v>24</v>
      </c>
      <c r="H135" s="29" t="s">
        <v>25</v>
      </c>
      <c r="I135" s="29" t="s">
        <v>25</v>
      </c>
      <c r="J135" s="29" t="s">
        <v>28</v>
      </c>
      <c r="K135" s="24"/>
      <c r="L135" s="34">
        <v>4.5999999999999996</v>
      </c>
      <c r="M135" s="34">
        <v>7.5</v>
      </c>
      <c r="N135" s="34">
        <v>2</v>
      </c>
      <c r="O135" s="34">
        <v>2</v>
      </c>
    </row>
    <row r="136" spans="1:15" customFormat="1" x14ac:dyDescent="0.25">
      <c r="A136" s="27">
        <v>19</v>
      </c>
      <c r="B136" s="28" t="s">
        <v>67</v>
      </c>
      <c r="C136" s="29">
        <v>3</v>
      </c>
      <c r="D136" s="35">
        <v>12.28</v>
      </c>
      <c r="E136" s="35">
        <v>13</v>
      </c>
      <c r="F136" s="36" t="s">
        <v>23</v>
      </c>
      <c r="G136" s="29" t="s">
        <v>24</v>
      </c>
      <c r="H136" s="29" t="s">
        <v>25</v>
      </c>
      <c r="I136" s="29" t="s">
        <v>25</v>
      </c>
      <c r="J136" s="29" t="s">
        <v>28</v>
      </c>
      <c r="K136" s="24"/>
      <c r="L136" s="34">
        <v>4.5999999999999996</v>
      </c>
      <c r="M136" s="34">
        <v>7.5</v>
      </c>
      <c r="N136" s="34">
        <v>2</v>
      </c>
      <c r="O136" s="34">
        <v>2</v>
      </c>
    </row>
    <row r="137" spans="1:15" customFormat="1" x14ac:dyDescent="0.25">
      <c r="A137" s="27">
        <v>20</v>
      </c>
      <c r="B137" s="28" t="s">
        <v>67</v>
      </c>
      <c r="C137" s="29">
        <v>3</v>
      </c>
      <c r="D137" s="35">
        <v>13</v>
      </c>
      <c r="E137" s="35">
        <v>13.95</v>
      </c>
      <c r="F137" s="23" t="s">
        <v>23</v>
      </c>
      <c r="G137" s="29" t="s">
        <v>24</v>
      </c>
      <c r="H137" s="29" t="s">
        <v>25</v>
      </c>
      <c r="I137" s="29" t="s">
        <v>25</v>
      </c>
      <c r="J137" s="29" t="s">
        <v>28</v>
      </c>
      <c r="K137" s="24"/>
      <c r="L137" s="34">
        <v>4.5999999999999996</v>
      </c>
      <c r="M137" s="34">
        <v>7.5</v>
      </c>
      <c r="N137" s="34">
        <v>2</v>
      </c>
      <c r="O137" s="34">
        <v>2</v>
      </c>
    </row>
    <row r="138" spans="1:15" customFormat="1" x14ac:dyDescent="0.25">
      <c r="A138" s="27">
        <v>21</v>
      </c>
      <c r="B138" s="28" t="s">
        <v>67</v>
      </c>
      <c r="C138" s="29">
        <v>3</v>
      </c>
      <c r="D138" s="35">
        <v>13.95</v>
      </c>
      <c r="E138" s="35">
        <v>14.35</v>
      </c>
      <c r="F138" s="36" t="s">
        <v>23</v>
      </c>
      <c r="G138" s="29" t="s">
        <v>24</v>
      </c>
      <c r="H138" s="29" t="s">
        <v>25</v>
      </c>
      <c r="I138" s="29" t="s">
        <v>25</v>
      </c>
      <c r="J138" s="29" t="s">
        <v>28</v>
      </c>
      <c r="K138" s="24"/>
      <c r="L138" s="34">
        <v>4.5999999999999996</v>
      </c>
      <c r="M138" s="34">
        <v>7.5</v>
      </c>
      <c r="N138" s="34">
        <v>2</v>
      </c>
      <c r="O138" s="34">
        <v>2</v>
      </c>
    </row>
    <row r="139" spans="1:15" customFormat="1" x14ac:dyDescent="0.25">
      <c r="A139" s="27">
        <v>22</v>
      </c>
      <c r="B139" s="28" t="s">
        <v>67</v>
      </c>
      <c r="C139" s="29">
        <v>3</v>
      </c>
      <c r="D139" s="35">
        <v>14.35</v>
      </c>
      <c r="E139" s="35">
        <v>14.8</v>
      </c>
      <c r="F139" s="36" t="s">
        <v>23</v>
      </c>
      <c r="G139" s="29" t="s">
        <v>24</v>
      </c>
      <c r="H139" s="29" t="s">
        <v>25</v>
      </c>
      <c r="I139" s="29" t="s">
        <v>25</v>
      </c>
      <c r="J139" s="29" t="s">
        <v>28</v>
      </c>
      <c r="K139" s="24"/>
      <c r="L139" s="34">
        <v>4.5999999999999996</v>
      </c>
      <c r="M139" s="34">
        <v>7.5</v>
      </c>
      <c r="N139" s="34">
        <v>2</v>
      </c>
      <c r="O139" s="34">
        <v>2</v>
      </c>
    </row>
    <row r="140" spans="1:15" customFormat="1" x14ac:dyDescent="0.25">
      <c r="A140" s="27">
        <v>23</v>
      </c>
      <c r="B140" s="59" t="s">
        <v>67</v>
      </c>
      <c r="C140" s="52">
        <v>3</v>
      </c>
      <c r="D140" s="60">
        <v>14.8</v>
      </c>
      <c r="E140" s="60">
        <v>15.3</v>
      </c>
      <c r="F140" s="36" t="s">
        <v>23</v>
      </c>
      <c r="G140" s="52" t="s">
        <v>24</v>
      </c>
      <c r="H140" s="52" t="s">
        <v>25</v>
      </c>
      <c r="I140" s="52" t="s">
        <v>25</v>
      </c>
      <c r="J140" s="52" t="s">
        <v>28</v>
      </c>
      <c r="K140" s="24"/>
      <c r="L140" s="53">
        <v>4.5999999999999996</v>
      </c>
      <c r="M140" s="53">
        <v>7.5</v>
      </c>
      <c r="N140" s="53">
        <v>2</v>
      </c>
      <c r="O140" s="53">
        <v>2</v>
      </c>
    </row>
    <row r="141" spans="1:15" customFormat="1" x14ac:dyDescent="0.25">
      <c r="A141" s="27">
        <v>24</v>
      </c>
      <c r="B141" s="59" t="s">
        <v>67</v>
      </c>
      <c r="C141" s="52">
        <v>3</v>
      </c>
      <c r="D141" s="60">
        <f>E140</f>
        <v>15.3</v>
      </c>
      <c r="E141" s="60">
        <v>15.8</v>
      </c>
      <c r="F141" s="36" t="s">
        <v>23</v>
      </c>
      <c r="G141" s="52" t="s">
        <v>24</v>
      </c>
      <c r="H141" s="52" t="s">
        <v>25</v>
      </c>
      <c r="I141" s="52" t="s">
        <v>25</v>
      </c>
      <c r="J141" s="52" t="s">
        <v>28</v>
      </c>
      <c r="K141" s="24"/>
      <c r="L141" s="53">
        <v>4.5999999999999996</v>
      </c>
      <c r="M141" s="53">
        <v>7.5</v>
      </c>
      <c r="N141" s="53">
        <v>2</v>
      </c>
      <c r="O141" s="53">
        <v>2</v>
      </c>
    </row>
    <row r="142" spans="1:15" customFormat="1" x14ac:dyDescent="0.25">
      <c r="A142" s="27">
        <v>25</v>
      </c>
      <c r="B142" s="59" t="s">
        <v>67</v>
      </c>
      <c r="C142" s="52">
        <v>3</v>
      </c>
      <c r="D142" s="60">
        <f>E141</f>
        <v>15.8</v>
      </c>
      <c r="E142" s="60">
        <v>16.515000000000001</v>
      </c>
      <c r="F142" s="36" t="s">
        <v>23</v>
      </c>
      <c r="G142" s="52" t="s">
        <v>24</v>
      </c>
      <c r="H142" s="52" t="s">
        <v>25</v>
      </c>
      <c r="I142" s="52" t="s">
        <v>25</v>
      </c>
      <c r="J142" s="52" t="s">
        <v>28</v>
      </c>
      <c r="K142" s="24"/>
      <c r="L142" s="53">
        <v>4.5999999999999996</v>
      </c>
      <c r="M142" s="53">
        <v>7.5</v>
      </c>
      <c r="N142" s="53">
        <v>2</v>
      </c>
      <c r="O142" s="53">
        <v>2</v>
      </c>
    </row>
    <row r="143" spans="1:15" x14ac:dyDescent="0.25">
      <c r="A143" s="23">
        <v>26</v>
      </c>
      <c r="B143" s="47" t="s">
        <v>67</v>
      </c>
      <c r="C143" s="48">
        <v>3</v>
      </c>
      <c r="D143" s="49">
        <v>16.515000000000001</v>
      </c>
      <c r="E143" s="49">
        <v>17.3</v>
      </c>
      <c r="F143" s="50" t="s">
        <v>23</v>
      </c>
      <c r="G143" s="48" t="s">
        <v>29</v>
      </c>
      <c r="H143" s="48" t="s">
        <v>25</v>
      </c>
      <c r="I143" s="48" t="s">
        <v>25</v>
      </c>
      <c r="J143" s="48" t="s">
        <v>28</v>
      </c>
      <c r="K143" s="75" t="s">
        <v>68</v>
      </c>
      <c r="L143" s="53">
        <v>4.3499999999999996</v>
      </c>
      <c r="M143" s="53">
        <v>6</v>
      </c>
      <c r="N143" s="53">
        <v>1.5</v>
      </c>
      <c r="O143" s="53">
        <v>1.5</v>
      </c>
    </row>
    <row r="144" spans="1:15" customFormat="1" x14ac:dyDescent="0.25">
      <c r="A144" s="27">
        <v>27</v>
      </c>
      <c r="B144" s="59" t="s">
        <v>67</v>
      </c>
      <c r="C144" s="52">
        <v>3</v>
      </c>
      <c r="D144" s="60">
        <f>E143</f>
        <v>17.3</v>
      </c>
      <c r="E144" s="60">
        <v>18</v>
      </c>
      <c r="F144" s="36" t="s">
        <v>23</v>
      </c>
      <c r="G144" s="52" t="s">
        <v>29</v>
      </c>
      <c r="H144" s="52" t="s">
        <v>25</v>
      </c>
      <c r="I144" s="52" t="s">
        <v>25</v>
      </c>
      <c r="J144" s="52" t="s">
        <v>28</v>
      </c>
      <c r="K144" s="64" t="s">
        <v>68</v>
      </c>
      <c r="L144" s="53">
        <v>4.45</v>
      </c>
      <c r="M144" s="53">
        <v>6</v>
      </c>
      <c r="N144" s="53">
        <v>1.5</v>
      </c>
      <c r="O144" s="53">
        <v>1.5</v>
      </c>
    </row>
    <row r="145" spans="1:15" customFormat="1" x14ac:dyDescent="0.25">
      <c r="A145" s="27">
        <v>28</v>
      </c>
      <c r="B145" s="59" t="s">
        <v>67</v>
      </c>
      <c r="C145" s="52">
        <v>3</v>
      </c>
      <c r="D145" s="60">
        <f>E144</f>
        <v>18</v>
      </c>
      <c r="E145" s="60">
        <v>18.274999999999999</v>
      </c>
      <c r="F145" s="36" t="s">
        <v>23</v>
      </c>
      <c r="G145" s="52" t="s">
        <v>37</v>
      </c>
      <c r="H145" s="52"/>
      <c r="I145" s="52"/>
      <c r="J145" s="52"/>
      <c r="K145" s="62"/>
      <c r="L145" s="53">
        <v>3.95</v>
      </c>
      <c r="M145" s="53">
        <v>5</v>
      </c>
      <c r="N145" s="53">
        <v>1.8</v>
      </c>
      <c r="O145" s="53">
        <v>1.8</v>
      </c>
    </row>
    <row r="146" spans="1:15" customFormat="1" x14ac:dyDescent="0.25">
      <c r="A146" s="27">
        <v>29</v>
      </c>
      <c r="B146" s="59" t="s">
        <v>67</v>
      </c>
      <c r="C146" s="52">
        <v>3</v>
      </c>
      <c r="D146" s="60">
        <f>E145</f>
        <v>18.274999999999999</v>
      </c>
      <c r="E146" s="60">
        <v>19.5</v>
      </c>
      <c r="F146" s="36" t="s">
        <v>23</v>
      </c>
      <c r="G146" s="52" t="s">
        <v>37</v>
      </c>
      <c r="H146" s="52" t="s">
        <v>25</v>
      </c>
      <c r="I146" s="52" t="s">
        <v>25</v>
      </c>
      <c r="J146" s="52" t="s">
        <v>28</v>
      </c>
      <c r="K146" s="62"/>
      <c r="L146" s="76">
        <v>3.97</v>
      </c>
      <c r="M146" s="53">
        <v>5.8</v>
      </c>
      <c r="N146" s="53">
        <v>1.9</v>
      </c>
      <c r="O146" s="53">
        <v>1.9</v>
      </c>
    </row>
    <row r="147" spans="1:15" customFormat="1" x14ac:dyDescent="0.25">
      <c r="A147" s="27">
        <v>30</v>
      </c>
      <c r="B147" s="59" t="s">
        <v>67</v>
      </c>
      <c r="C147" s="52">
        <v>3</v>
      </c>
      <c r="D147" s="60">
        <v>19.5</v>
      </c>
      <c r="E147" s="60">
        <v>20.456</v>
      </c>
      <c r="F147" s="36" t="s">
        <v>23</v>
      </c>
      <c r="G147" s="52" t="s">
        <v>37</v>
      </c>
      <c r="H147" s="52" t="s">
        <v>25</v>
      </c>
      <c r="I147" s="52" t="s">
        <v>25</v>
      </c>
      <c r="J147" s="52" t="s">
        <v>28</v>
      </c>
      <c r="K147" s="62"/>
      <c r="L147" s="76">
        <v>4.0199999999999996</v>
      </c>
      <c r="M147" s="53">
        <v>6</v>
      </c>
      <c r="N147" s="53">
        <v>2</v>
      </c>
      <c r="O147" s="53">
        <v>2</v>
      </c>
    </row>
    <row r="148" spans="1:15" customFormat="1" x14ac:dyDescent="0.25">
      <c r="A148" s="27">
        <v>31</v>
      </c>
      <c r="B148" s="59" t="s">
        <v>67</v>
      </c>
      <c r="C148" s="52">
        <v>3</v>
      </c>
      <c r="D148" s="60">
        <v>20.456</v>
      </c>
      <c r="E148" s="60">
        <v>20.995999999999999</v>
      </c>
      <c r="F148" s="63" t="s">
        <v>23</v>
      </c>
      <c r="G148" s="52" t="s">
        <v>37</v>
      </c>
      <c r="H148" s="52" t="s">
        <v>25</v>
      </c>
      <c r="I148" s="52" t="s">
        <v>25</v>
      </c>
      <c r="J148" s="52" t="s">
        <v>28</v>
      </c>
      <c r="K148" s="62"/>
      <c r="L148" s="76">
        <v>4</v>
      </c>
      <c r="M148" s="53">
        <v>6</v>
      </c>
      <c r="N148" s="53">
        <v>1.9</v>
      </c>
      <c r="O148" s="53">
        <v>2</v>
      </c>
    </row>
    <row r="149" spans="1:15" customFormat="1" x14ac:dyDescent="0.25">
      <c r="A149" s="27">
        <v>32</v>
      </c>
      <c r="B149" s="59" t="s">
        <v>67</v>
      </c>
      <c r="C149" s="52">
        <v>3</v>
      </c>
      <c r="D149" s="60">
        <v>20.995999999999999</v>
      </c>
      <c r="E149" s="60">
        <v>21.85</v>
      </c>
      <c r="F149" s="36" t="s">
        <v>23</v>
      </c>
      <c r="G149" s="52" t="s">
        <v>37</v>
      </c>
      <c r="H149" s="52" t="s">
        <v>25</v>
      </c>
      <c r="I149" s="52" t="s">
        <v>25</v>
      </c>
      <c r="J149" s="52" t="s">
        <v>28</v>
      </c>
      <c r="K149" s="62"/>
      <c r="L149" s="53">
        <v>4.03</v>
      </c>
      <c r="M149" s="53">
        <v>5</v>
      </c>
      <c r="N149" s="53">
        <v>2</v>
      </c>
      <c r="O149" s="53">
        <v>2</v>
      </c>
    </row>
    <row r="150" spans="1:15" customFormat="1" x14ac:dyDescent="0.25">
      <c r="A150" s="27">
        <v>33</v>
      </c>
      <c r="B150" s="59" t="s">
        <v>67</v>
      </c>
      <c r="C150" s="52">
        <v>3</v>
      </c>
      <c r="D150" s="60">
        <v>21.85</v>
      </c>
      <c r="E150" s="60">
        <v>22.5</v>
      </c>
      <c r="F150" s="36" t="s">
        <v>23</v>
      </c>
      <c r="G150" s="52" t="s">
        <v>37</v>
      </c>
      <c r="H150" s="52" t="s">
        <v>25</v>
      </c>
      <c r="I150" s="52" t="s">
        <v>25</v>
      </c>
      <c r="J150" s="52" t="s">
        <v>28</v>
      </c>
      <c r="K150" s="62"/>
      <c r="L150" s="53">
        <v>3.9</v>
      </c>
      <c r="M150" s="53">
        <v>5</v>
      </c>
      <c r="N150" s="53">
        <v>1.9</v>
      </c>
      <c r="O150" s="53">
        <v>1.9</v>
      </c>
    </row>
    <row r="151" spans="1:15" customFormat="1" x14ac:dyDescent="0.25">
      <c r="A151" s="27">
        <v>34</v>
      </c>
      <c r="B151" s="59" t="s">
        <v>67</v>
      </c>
      <c r="C151" s="52">
        <v>3</v>
      </c>
      <c r="D151" s="60">
        <f>E150</f>
        <v>22.5</v>
      </c>
      <c r="E151" s="60">
        <v>22.8</v>
      </c>
      <c r="F151" s="36" t="s">
        <v>23</v>
      </c>
      <c r="G151" s="52" t="s">
        <v>29</v>
      </c>
      <c r="H151" s="52" t="s">
        <v>25</v>
      </c>
      <c r="I151" s="52" t="s">
        <v>25</v>
      </c>
      <c r="J151" s="52" t="s">
        <v>26</v>
      </c>
      <c r="K151" s="64" t="s">
        <v>68</v>
      </c>
      <c r="L151" s="53">
        <v>4.25</v>
      </c>
      <c r="M151" s="53">
        <v>6</v>
      </c>
      <c r="N151" s="53">
        <v>1.5</v>
      </c>
      <c r="O151" s="53">
        <v>1.5</v>
      </c>
    </row>
    <row r="152" spans="1:15" customFormat="1" x14ac:dyDescent="0.25">
      <c r="A152" s="27">
        <v>35</v>
      </c>
      <c r="B152" s="59" t="s">
        <v>67</v>
      </c>
      <c r="C152" s="52">
        <v>3</v>
      </c>
      <c r="D152" s="60">
        <f>E151</f>
        <v>22.8</v>
      </c>
      <c r="E152" s="60">
        <v>23.7</v>
      </c>
      <c r="F152" s="36" t="s">
        <v>23</v>
      </c>
      <c r="G152" s="52" t="s">
        <v>29</v>
      </c>
      <c r="H152" s="52" t="s">
        <v>25</v>
      </c>
      <c r="I152" s="52" t="s">
        <v>25</v>
      </c>
      <c r="J152" s="52" t="s">
        <v>26</v>
      </c>
      <c r="K152" s="64" t="s">
        <v>68</v>
      </c>
      <c r="L152" s="53">
        <v>4.3</v>
      </c>
      <c r="M152" s="53">
        <v>6</v>
      </c>
      <c r="N152" s="53">
        <v>1.5</v>
      </c>
      <c r="O152" s="53">
        <v>1.5</v>
      </c>
    </row>
    <row r="153" spans="1:15" customFormat="1" x14ac:dyDescent="0.25">
      <c r="A153" s="27">
        <v>36</v>
      </c>
      <c r="B153" s="59" t="s">
        <v>67</v>
      </c>
      <c r="C153" s="52">
        <v>3</v>
      </c>
      <c r="D153" s="60">
        <f>E152</f>
        <v>23.7</v>
      </c>
      <c r="E153" s="60">
        <v>24.108000000000001</v>
      </c>
      <c r="F153" s="36" t="s">
        <v>23</v>
      </c>
      <c r="G153" s="52" t="s">
        <v>29</v>
      </c>
      <c r="H153" s="52" t="s">
        <v>25</v>
      </c>
      <c r="I153" s="52" t="s">
        <v>25</v>
      </c>
      <c r="J153" s="52" t="s">
        <v>26</v>
      </c>
      <c r="K153" s="64" t="s">
        <v>68</v>
      </c>
      <c r="L153" s="53">
        <v>4.4000000000000004</v>
      </c>
      <c r="M153" s="53">
        <v>6</v>
      </c>
      <c r="N153" s="53">
        <v>1.5</v>
      </c>
      <c r="O153" s="53">
        <v>1.5</v>
      </c>
    </row>
    <row r="154" spans="1:15" customFormat="1" x14ac:dyDescent="0.25">
      <c r="A154" s="21" t="s">
        <v>73</v>
      </c>
      <c r="B154" s="65" t="s">
        <v>74</v>
      </c>
      <c r="C154" s="77"/>
      <c r="D154" s="78"/>
      <c r="E154" s="78"/>
      <c r="F154" s="36"/>
      <c r="G154" s="29"/>
      <c r="H154" s="24"/>
      <c r="I154" s="24"/>
      <c r="J154" s="24"/>
      <c r="K154" s="24"/>
      <c r="L154" s="66"/>
      <c r="M154" s="66"/>
      <c r="N154" s="66"/>
      <c r="O154" s="66"/>
    </row>
    <row r="155" spans="1:15" customFormat="1" ht="47.25" x14ac:dyDescent="0.25">
      <c r="A155" s="27">
        <v>1</v>
      </c>
      <c r="B155" s="28" t="s">
        <v>74</v>
      </c>
      <c r="C155" s="29">
        <v>4</v>
      </c>
      <c r="D155" s="78">
        <v>0</v>
      </c>
      <c r="E155" s="78">
        <v>0.45</v>
      </c>
      <c r="F155" s="36" t="s">
        <v>75</v>
      </c>
      <c r="G155" s="29" t="s">
        <v>24</v>
      </c>
      <c r="H155" s="29" t="s">
        <v>25</v>
      </c>
      <c r="I155" s="29" t="s">
        <v>25</v>
      </c>
      <c r="J155" s="29" t="s">
        <v>26</v>
      </c>
      <c r="K155" s="37" t="s">
        <v>76</v>
      </c>
      <c r="L155" s="79">
        <v>3.85</v>
      </c>
      <c r="M155" s="80">
        <v>5.5</v>
      </c>
      <c r="N155" s="81"/>
      <c r="O155" s="81"/>
    </row>
    <row r="156" spans="1:15" customFormat="1" ht="47.25" x14ac:dyDescent="0.25">
      <c r="A156" s="27">
        <v>2</v>
      </c>
      <c r="B156" s="28" t="s">
        <v>74</v>
      </c>
      <c r="C156" s="29">
        <v>4</v>
      </c>
      <c r="D156" s="78">
        <v>0.45</v>
      </c>
      <c r="E156" s="78">
        <v>0.5</v>
      </c>
      <c r="F156" s="36" t="s">
        <v>75</v>
      </c>
      <c r="G156" s="29" t="s">
        <v>24</v>
      </c>
      <c r="H156" s="29" t="s">
        <v>25</v>
      </c>
      <c r="I156" s="29" t="s">
        <v>25</v>
      </c>
      <c r="J156" s="29" t="s">
        <v>26</v>
      </c>
      <c r="K156" s="37" t="s">
        <v>76</v>
      </c>
      <c r="L156" s="79">
        <v>3.85</v>
      </c>
      <c r="M156" s="80">
        <v>5.5</v>
      </c>
      <c r="N156" s="81"/>
      <c r="O156" s="81"/>
    </row>
    <row r="157" spans="1:15" customFormat="1" ht="31.5" x14ac:dyDescent="0.25">
      <c r="A157" s="27">
        <v>3</v>
      </c>
      <c r="B157" s="28" t="s">
        <v>74</v>
      </c>
      <c r="C157" s="29">
        <v>4</v>
      </c>
      <c r="D157" s="78">
        <f>+E156</f>
        <v>0.5</v>
      </c>
      <c r="E157" s="78">
        <v>2.1</v>
      </c>
      <c r="F157" s="36" t="s">
        <v>75</v>
      </c>
      <c r="G157" s="29" t="s">
        <v>29</v>
      </c>
      <c r="H157" s="29" t="s">
        <v>25</v>
      </c>
      <c r="I157" s="29" t="s">
        <v>25</v>
      </c>
      <c r="J157" s="29" t="s">
        <v>26</v>
      </c>
      <c r="K157" s="37" t="s">
        <v>77</v>
      </c>
      <c r="L157" s="79">
        <v>4.18</v>
      </c>
      <c r="M157" s="80">
        <v>6</v>
      </c>
      <c r="N157" s="80">
        <v>1.5</v>
      </c>
      <c r="O157" s="80">
        <v>1.5</v>
      </c>
    </row>
    <row r="158" spans="1:15" customFormat="1" ht="31.5" x14ac:dyDescent="0.25">
      <c r="A158" s="27">
        <v>4</v>
      </c>
      <c r="B158" s="28" t="s">
        <v>74</v>
      </c>
      <c r="C158" s="29">
        <v>4</v>
      </c>
      <c r="D158" s="78">
        <f t="shared" ref="D158:D179" si="4">E157</f>
        <v>2.1</v>
      </c>
      <c r="E158" s="78">
        <v>2.66</v>
      </c>
      <c r="F158" s="36" t="s">
        <v>75</v>
      </c>
      <c r="G158" s="29" t="s">
        <v>29</v>
      </c>
      <c r="H158" s="29" t="s">
        <v>25</v>
      </c>
      <c r="I158" s="29" t="s">
        <v>25</v>
      </c>
      <c r="J158" s="29" t="s">
        <v>78</v>
      </c>
      <c r="K158" s="37" t="s">
        <v>79</v>
      </c>
      <c r="L158" s="79">
        <v>4.17</v>
      </c>
      <c r="M158" s="80">
        <v>6</v>
      </c>
      <c r="N158" s="80">
        <v>1.8</v>
      </c>
      <c r="O158" s="80">
        <v>1.8</v>
      </c>
    </row>
    <row r="159" spans="1:15" customFormat="1" x14ac:dyDescent="0.25">
      <c r="A159" s="27">
        <v>5</v>
      </c>
      <c r="B159" s="28" t="s">
        <v>74</v>
      </c>
      <c r="C159" s="29">
        <v>3</v>
      </c>
      <c r="D159" s="78">
        <f t="shared" si="4"/>
        <v>2.66</v>
      </c>
      <c r="E159" s="78">
        <v>2.76</v>
      </c>
      <c r="F159" s="36" t="s">
        <v>75</v>
      </c>
      <c r="G159" s="29" t="s">
        <v>29</v>
      </c>
      <c r="H159" s="29" t="s">
        <v>25</v>
      </c>
      <c r="I159" s="29" t="s">
        <v>25</v>
      </c>
      <c r="J159" s="29" t="s">
        <v>26</v>
      </c>
      <c r="K159" s="37" t="s">
        <v>80</v>
      </c>
      <c r="L159" s="79">
        <v>4.33</v>
      </c>
      <c r="M159" s="80">
        <v>5</v>
      </c>
      <c r="N159" s="80">
        <v>1.7</v>
      </c>
      <c r="O159" s="80">
        <v>1.5</v>
      </c>
    </row>
    <row r="160" spans="1:15" customFormat="1" ht="31.5" x14ac:dyDescent="0.25">
      <c r="A160" s="27">
        <v>6</v>
      </c>
      <c r="B160" s="28" t="s">
        <v>74</v>
      </c>
      <c r="C160" s="29">
        <v>3</v>
      </c>
      <c r="D160" s="78">
        <f t="shared" si="4"/>
        <v>2.76</v>
      </c>
      <c r="E160" s="78">
        <v>2.8050000000000002</v>
      </c>
      <c r="F160" s="36" t="s">
        <v>75</v>
      </c>
      <c r="G160" s="29" t="s">
        <v>29</v>
      </c>
      <c r="H160" s="29" t="s">
        <v>25</v>
      </c>
      <c r="I160" s="29" t="s">
        <v>25</v>
      </c>
      <c r="J160" s="29" t="s">
        <v>26</v>
      </c>
      <c r="K160" s="37" t="s">
        <v>81</v>
      </c>
      <c r="L160" s="79">
        <v>4.3</v>
      </c>
      <c r="M160" s="80">
        <v>5</v>
      </c>
      <c r="N160" s="80">
        <v>1.7</v>
      </c>
      <c r="O160" s="80">
        <v>1.5</v>
      </c>
    </row>
    <row r="161" spans="1:15" customFormat="1" x14ac:dyDescent="0.25">
      <c r="A161" s="27">
        <v>7</v>
      </c>
      <c r="B161" s="28" t="s">
        <v>74</v>
      </c>
      <c r="C161" s="29">
        <v>3</v>
      </c>
      <c r="D161" s="78">
        <f t="shared" si="4"/>
        <v>2.8050000000000002</v>
      </c>
      <c r="E161" s="78">
        <v>3.2149999999999999</v>
      </c>
      <c r="F161" s="36" t="s">
        <v>75</v>
      </c>
      <c r="G161" s="29" t="s">
        <v>29</v>
      </c>
      <c r="H161" s="29" t="s">
        <v>25</v>
      </c>
      <c r="I161" s="29" t="s">
        <v>25</v>
      </c>
      <c r="J161" s="29" t="s">
        <v>26</v>
      </c>
      <c r="K161" s="37" t="s">
        <v>80</v>
      </c>
      <c r="L161" s="79">
        <v>4.22</v>
      </c>
      <c r="M161" s="80">
        <v>5</v>
      </c>
      <c r="N161" s="80">
        <v>1.6</v>
      </c>
      <c r="O161" s="80">
        <v>1.7</v>
      </c>
    </row>
    <row r="162" spans="1:15" customFormat="1" x14ac:dyDescent="0.25">
      <c r="A162" s="27">
        <v>8</v>
      </c>
      <c r="B162" s="28" t="s">
        <v>74</v>
      </c>
      <c r="C162" s="29">
        <v>3</v>
      </c>
      <c r="D162" s="78">
        <f t="shared" si="4"/>
        <v>3.2149999999999999</v>
      </c>
      <c r="E162" s="78">
        <v>3.2669999999999999</v>
      </c>
      <c r="F162" s="36" t="s">
        <v>75</v>
      </c>
      <c r="G162" s="29" t="s">
        <v>29</v>
      </c>
      <c r="H162" s="29" t="s">
        <v>25</v>
      </c>
      <c r="I162" s="29" t="s">
        <v>25</v>
      </c>
      <c r="J162" s="29" t="s">
        <v>26</v>
      </c>
      <c r="K162" s="37" t="s">
        <v>80</v>
      </c>
      <c r="L162" s="79">
        <v>4.22</v>
      </c>
      <c r="M162" s="80">
        <v>5</v>
      </c>
      <c r="N162" s="80">
        <v>1.6</v>
      </c>
      <c r="O162" s="80">
        <v>1.7</v>
      </c>
    </row>
    <row r="163" spans="1:15" customFormat="1" x14ac:dyDescent="0.25">
      <c r="A163" s="27">
        <v>9</v>
      </c>
      <c r="B163" s="28" t="s">
        <v>74</v>
      </c>
      <c r="C163" s="29">
        <v>3</v>
      </c>
      <c r="D163" s="78">
        <f t="shared" si="4"/>
        <v>3.2669999999999999</v>
      </c>
      <c r="E163" s="78">
        <v>3.6</v>
      </c>
      <c r="F163" s="36" t="s">
        <v>75</v>
      </c>
      <c r="G163" s="29" t="s">
        <v>29</v>
      </c>
      <c r="H163" s="29" t="s">
        <v>25</v>
      </c>
      <c r="I163" s="29" t="s">
        <v>25</v>
      </c>
      <c r="J163" s="29" t="s">
        <v>26</v>
      </c>
      <c r="K163" s="37" t="s">
        <v>80</v>
      </c>
      <c r="L163" s="79">
        <v>4.22</v>
      </c>
      <c r="M163" s="80">
        <v>5</v>
      </c>
      <c r="N163" s="80">
        <v>1.6</v>
      </c>
      <c r="O163" s="80">
        <v>1.7</v>
      </c>
    </row>
    <row r="164" spans="1:15" customFormat="1" ht="63" x14ac:dyDescent="0.25">
      <c r="A164" s="27">
        <v>10</v>
      </c>
      <c r="B164" s="28" t="s">
        <v>74</v>
      </c>
      <c r="C164" s="29">
        <v>3</v>
      </c>
      <c r="D164" s="78">
        <f t="shared" si="4"/>
        <v>3.6</v>
      </c>
      <c r="E164" s="78">
        <v>5.0999999999999996</v>
      </c>
      <c r="F164" s="36" t="s">
        <v>75</v>
      </c>
      <c r="G164" s="29" t="s">
        <v>29</v>
      </c>
      <c r="H164" s="29" t="s">
        <v>25</v>
      </c>
      <c r="I164" s="29" t="s">
        <v>25</v>
      </c>
      <c r="J164" s="29" t="s">
        <v>26</v>
      </c>
      <c r="K164" s="37" t="s">
        <v>82</v>
      </c>
      <c r="L164" s="79">
        <v>4.0999999999999996</v>
      </c>
      <c r="M164" s="80">
        <v>5</v>
      </c>
      <c r="N164" s="80">
        <v>1.7</v>
      </c>
      <c r="O164" s="80">
        <v>1.6</v>
      </c>
    </row>
    <row r="165" spans="1:15" customFormat="1" ht="63" x14ac:dyDescent="0.25">
      <c r="A165" s="27">
        <v>11</v>
      </c>
      <c r="B165" s="28" t="s">
        <v>74</v>
      </c>
      <c r="C165" s="29">
        <v>3</v>
      </c>
      <c r="D165" s="78">
        <f t="shared" si="4"/>
        <v>5.0999999999999996</v>
      </c>
      <c r="E165" s="78">
        <v>6.1</v>
      </c>
      <c r="F165" s="36" t="s">
        <v>75</v>
      </c>
      <c r="G165" s="29" t="s">
        <v>29</v>
      </c>
      <c r="H165" s="29" t="s">
        <v>25</v>
      </c>
      <c r="I165" s="29" t="s">
        <v>25</v>
      </c>
      <c r="J165" s="29" t="s">
        <v>26</v>
      </c>
      <c r="K165" s="37" t="s">
        <v>82</v>
      </c>
      <c r="L165" s="79">
        <v>4.18</v>
      </c>
      <c r="M165" s="80">
        <v>5</v>
      </c>
      <c r="N165" s="80">
        <v>1.7</v>
      </c>
      <c r="O165" s="80">
        <v>1.7</v>
      </c>
    </row>
    <row r="166" spans="1:15" customFormat="1" x14ac:dyDescent="0.25">
      <c r="A166" s="27">
        <v>12</v>
      </c>
      <c r="B166" s="28" t="s">
        <v>74</v>
      </c>
      <c r="C166" s="29">
        <v>3</v>
      </c>
      <c r="D166" s="78">
        <f t="shared" si="4"/>
        <v>6.1</v>
      </c>
      <c r="E166" s="78">
        <v>8.4499999999999993</v>
      </c>
      <c r="F166" s="36" t="s">
        <v>75</v>
      </c>
      <c r="G166" s="29" t="s">
        <v>29</v>
      </c>
      <c r="H166" s="29" t="s">
        <v>25</v>
      </c>
      <c r="I166" s="29" t="s">
        <v>25</v>
      </c>
      <c r="J166" s="29" t="s">
        <v>26</v>
      </c>
      <c r="K166" s="82" t="s">
        <v>83</v>
      </c>
      <c r="L166" s="79">
        <v>4.2</v>
      </c>
      <c r="M166" s="80">
        <v>6</v>
      </c>
      <c r="N166" s="80">
        <v>1.5</v>
      </c>
      <c r="O166" s="80">
        <v>1.5</v>
      </c>
    </row>
    <row r="167" spans="1:15" customFormat="1" ht="31.5" x14ac:dyDescent="0.25">
      <c r="A167" s="27">
        <v>13</v>
      </c>
      <c r="B167" s="28" t="s">
        <v>74</v>
      </c>
      <c r="C167" s="29">
        <v>3</v>
      </c>
      <c r="D167" s="78">
        <f t="shared" si="4"/>
        <v>8.4499999999999993</v>
      </c>
      <c r="E167" s="78">
        <v>9.5</v>
      </c>
      <c r="F167" s="36" t="s">
        <v>75</v>
      </c>
      <c r="G167" s="29" t="s">
        <v>29</v>
      </c>
      <c r="H167" s="29" t="s">
        <v>25</v>
      </c>
      <c r="I167" s="29" t="s">
        <v>25</v>
      </c>
      <c r="J167" s="29" t="s">
        <v>78</v>
      </c>
      <c r="K167" s="37" t="s">
        <v>84</v>
      </c>
      <c r="L167" s="79">
        <v>4.0999999999999996</v>
      </c>
      <c r="M167" s="80">
        <v>6</v>
      </c>
      <c r="N167" s="80">
        <v>1.8</v>
      </c>
      <c r="O167" s="80">
        <v>1.8</v>
      </c>
    </row>
    <row r="168" spans="1:15" customFormat="1" ht="47.25" x14ac:dyDescent="0.25">
      <c r="A168" s="27">
        <v>14</v>
      </c>
      <c r="B168" s="28" t="s">
        <v>74</v>
      </c>
      <c r="C168" s="29">
        <v>3</v>
      </c>
      <c r="D168" s="78">
        <f t="shared" si="4"/>
        <v>9.5</v>
      </c>
      <c r="E168" s="78">
        <v>10.15</v>
      </c>
      <c r="F168" s="36" t="s">
        <v>75</v>
      </c>
      <c r="G168" s="29" t="s">
        <v>29</v>
      </c>
      <c r="H168" s="29" t="s">
        <v>25</v>
      </c>
      <c r="I168" s="29" t="s">
        <v>25</v>
      </c>
      <c r="J168" s="29" t="s">
        <v>78</v>
      </c>
      <c r="K168" s="37" t="s">
        <v>85</v>
      </c>
      <c r="L168" s="79">
        <v>4.05</v>
      </c>
      <c r="M168" s="80">
        <v>6</v>
      </c>
      <c r="N168" s="80">
        <v>1.9</v>
      </c>
      <c r="O168" s="80">
        <v>1.9</v>
      </c>
    </row>
    <row r="169" spans="1:15" customFormat="1" x14ac:dyDescent="0.25">
      <c r="A169" s="27">
        <v>15</v>
      </c>
      <c r="B169" s="28" t="s">
        <v>74</v>
      </c>
      <c r="C169" s="29">
        <v>3</v>
      </c>
      <c r="D169" s="78">
        <f t="shared" si="4"/>
        <v>10.15</v>
      </c>
      <c r="E169" s="78">
        <v>11</v>
      </c>
      <c r="F169" s="36" t="s">
        <v>75</v>
      </c>
      <c r="G169" s="29" t="s">
        <v>29</v>
      </c>
      <c r="H169" s="29" t="s">
        <v>25</v>
      </c>
      <c r="I169" s="29" t="s">
        <v>25</v>
      </c>
      <c r="J169" s="29" t="s">
        <v>78</v>
      </c>
      <c r="K169" s="82" t="s">
        <v>86</v>
      </c>
      <c r="L169" s="79">
        <v>4</v>
      </c>
      <c r="M169" s="80">
        <v>6</v>
      </c>
      <c r="N169" s="80">
        <v>1.5</v>
      </c>
      <c r="O169" s="80">
        <v>1.5</v>
      </c>
    </row>
    <row r="170" spans="1:15" customFormat="1" x14ac:dyDescent="0.25">
      <c r="A170" s="27">
        <v>16</v>
      </c>
      <c r="B170" s="28" t="s">
        <v>74</v>
      </c>
      <c r="C170" s="29">
        <v>3</v>
      </c>
      <c r="D170" s="78">
        <f t="shared" si="4"/>
        <v>11</v>
      </c>
      <c r="E170" s="78">
        <v>11.5</v>
      </c>
      <c r="F170" s="36" t="s">
        <v>75</v>
      </c>
      <c r="G170" s="29" t="s">
        <v>29</v>
      </c>
      <c r="H170" s="29" t="s">
        <v>25</v>
      </c>
      <c r="I170" s="29" t="s">
        <v>25</v>
      </c>
      <c r="J170" s="29" t="s">
        <v>78</v>
      </c>
      <c r="K170" s="37" t="s">
        <v>83</v>
      </c>
      <c r="L170" s="79">
        <v>4.05</v>
      </c>
      <c r="M170" s="80">
        <v>6</v>
      </c>
      <c r="N170" s="80">
        <v>1.5</v>
      </c>
      <c r="O170" s="80">
        <v>1.5</v>
      </c>
    </row>
    <row r="171" spans="1:15" customFormat="1" x14ac:dyDescent="0.25">
      <c r="A171" s="27">
        <v>17</v>
      </c>
      <c r="B171" s="28" t="s">
        <v>74</v>
      </c>
      <c r="C171" s="29">
        <v>3</v>
      </c>
      <c r="D171" s="78">
        <f t="shared" si="4"/>
        <v>11.5</v>
      </c>
      <c r="E171" s="78">
        <v>12.15</v>
      </c>
      <c r="F171" s="36" t="s">
        <v>75</v>
      </c>
      <c r="G171" s="29" t="s">
        <v>29</v>
      </c>
      <c r="H171" s="29" t="s">
        <v>25</v>
      </c>
      <c r="I171" s="29" t="s">
        <v>43</v>
      </c>
      <c r="J171" s="29" t="s">
        <v>78</v>
      </c>
      <c r="K171" s="37" t="s">
        <v>83</v>
      </c>
      <c r="L171" s="79">
        <v>4.0999999999999996</v>
      </c>
      <c r="M171" s="80">
        <v>6</v>
      </c>
      <c r="N171" s="80">
        <v>1.5</v>
      </c>
      <c r="O171" s="80">
        <v>1.5</v>
      </c>
    </row>
    <row r="172" spans="1:15" customFormat="1" x14ac:dyDescent="0.25">
      <c r="A172" s="27">
        <v>18</v>
      </c>
      <c r="B172" s="28" t="s">
        <v>74</v>
      </c>
      <c r="C172" s="29">
        <v>3</v>
      </c>
      <c r="D172" s="78">
        <f t="shared" si="4"/>
        <v>12.15</v>
      </c>
      <c r="E172" s="78">
        <v>12.319000000000001</v>
      </c>
      <c r="F172" s="36" t="s">
        <v>75</v>
      </c>
      <c r="G172" s="29" t="s">
        <v>29</v>
      </c>
      <c r="H172" s="29" t="s">
        <v>25</v>
      </c>
      <c r="I172" s="29" t="s">
        <v>25</v>
      </c>
      <c r="J172" s="29" t="s">
        <v>78</v>
      </c>
      <c r="K172" s="37" t="s">
        <v>83</v>
      </c>
      <c r="L172" s="79">
        <v>4.0999999999999996</v>
      </c>
      <c r="M172" s="80">
        <v>6</v>
      </c>
      <c r="N172" s="80">
        <v>1.5</v>
      </c>
      <c r="O172" s="80">
        <v>1.5</v>
      </c>
    </row>
    <row r="173" spans="1:15" customFormat="1" x14ac:dyDescent="0.25">
      <c r="A173" s="27">
        <v>19</v>
      </c>
      <c r="B173" s="28" t="s">
        <v>74</v>
      </c>
      <c r="C173" s="29">
        <v>3</v>
      </c>
      <c r="D173" s="78">
        <f>+E172</f>
        <v>12.319000000000001</v>
      </c>
      <c r="E173" s="78">
        <v>12.557</v>
      </c>
      <c r="F173" s="36" t="s">
        <v>75</v>
      </c>
      <c r="G173" s="29" t="s">
        <v>29</v>
      </c>
      <c r="H173" s="29" t="s">
        <v>25</v>
      </c>
      <c r="I173" s="29" t="s">
        <v>25</v>
      </c>
      <c r="J173" s="29" t="s">
        <v>78</v>
      </c>
      <c r="K173" s="37" t="s">
        <v>83</v>
      </c>
      <c r="L173" s="79">
        <v>4.1500000000000004</v>
      </c>
      <c r="M173" s="80">
        <v>6</v>
      </c>
      <c r="N173" s="80">
        <v>1.5</v>
      </c>
      <c r="O173" s="80">
        <v>1.5</v>
      </c>
    </row>
    <row r="174" spans="1:15" customFormat="1" x14ac:dyDescent="0.25">
      <c r="A174" s="27">
        <v>20</v>
      </c>
      <c r="B174" s="28" t="s">
        <v>74</v>
      </c>
      <c r="C174" s="29">
        <v>3</v>
      </c>
      <c r="D174" s="78">
        <f>+E173</f>
        <v>12.557</v>
      </c>
      <c r="E174" s="78">
        <v>12.624000000000001</v>
      </c>
      <c r="F174" s="36" t="s">
        <v>75</v>
      </c>
      <c r="G174" s="29" t="s">
        <v>29</v>
      </c>
      <c r="H174" s="29" t="s">
        <v>25</v>
      </c>
      <c r="I174" s="29" t="s">
        <v>25</v>
      </c>
      <c r="J174" s="29" t="s">
        <v>78</v>
      </c>
      <c r="K174" s="37" t="s">
        <v>83</v>
      </c>
      <c r="L174" s="79">
        <v>4.1500000000000004</v>
      </c>
      <c r="M174" s="80">
        <v>6</v>
      </c>
      <c r="N174" s="80">
        <v>1.5</v>
      </c>
      <c r="O174" s="80">
        <v>1.5</v>
      </c>
    </row>
    <row r="175" spans="1:15" customFormat="1" x14ac:dyDescent="0.25">
      <c r="A175" s="27">
        <v>21</v>
      </c>
      <c r="B175" s="28" t="s">
        <v>74</v>
      </c>
      <c r="C175" s="29">
        <v>3</v>
      </c>
      <c r="D175" s="78">
        <f t="shared" si="4"/>
        <v>12.624000000000001</v>
      </c>
      <c r="E175" s="78">
        <v>12.74</v>
      </c>
      <c r="F175" s="36" t="s">
        <v>75</v>
      </c>
      <c r="G175" s="29" t="s">
        <v>29</v>
      </c>
      <c r="H175" s="29" t="s">
        <v>25</v>
      </c>
      <c r="I175" s="29" t="s">
        <v>25</v>
      </c>
      <c r="J175" s="29" t="s">
        <v>78</v>
      </c>
      <c r="K175" s="37" t="s">
        <v>83</v>
      </c>
      <c r="L175" s="79">
        <v>4.1500000000000004</v>
      </c>
      <c r="M175" s="80">
        <v>6</v>
      </c>
      <c r="N175" s="80">
        <v>1.5</v>
      </c>
      <c r="O175" s="80">
        <v>1.5</v>
      </c>
    </row>
    <row r="176" spans="1:15" customFormat="1" ht="31.5" x14ac:dyDescent="0.25">
      <c r="A176" s="38">
        <v>22</v>
      </c>
      <c r="B176" s="83" t="s">
        <v>74</v>
      </c>
      <c r="C176" s="84">
        <v>3</v>
      </c>
      <c r="D176" s="85">
        <f t="shared" si="4"/>
        <v>12.74</v>
      </c>
      <c r="E176" s="85">
        <v>13.65</v>
      </c>
      <c r="F176" s="42" t="s">
        <v>75</v>
      </c>
      <c r="G176" s="84" t="s">
        <v>29</v>
      </c>
      <c r="H176" s="84" t="s">
        <v>25</v>
      </c>
      <c r="I176" s="84" t="s">
        <v>25</v>
      </c>
      <c r="J176" s="84" t="s">
        <v>78</v>
      </c>
      <c r="K176" s="86" t="s">
        <v>87</v>
      </c>
      <c r="L176" s="79">
        <v>3.8</v>
      </c>
      <c r="M176" s="80">
        <v>6</v>
      </c>
      <c r="N176" s="80">
        <v>1.7</v>
      </c>
      <c r="O176" s="80">
        <v>1.5</v>
      </c>
    </row>
    <row r="177" spans="1:15" customFormat="1" ht="31.5" x14ac:dyDescent="0.25">
      <c r="A177" s="38">
        <v>23</v>
      </c>
      <c r="B177" s="83" t="s">
        <v>74</v>
      </c>
      <c r="C177" s="84">
        <v>3</v>
      </c>
      <c r="D177" s="85">
        <f t="shared" si="4"/>
        <v>13.65</v>
      </c>
      <c r="E177" s="85">
        <v>14.45</v>
      </c>
      <c r="F177" s="42" t="s">
        <v>75</v>
      </c>
      <c r="G177" s="84" t="s">
        <v>37</v>
      </c>
      <c r="H177" s="84" t="s">
        <v>25</v>
      </c>
      <c r="I177" s="84" t="s">
        <v>25</v>
      </c>
      <c r="J177" s="84" t="s">
        <v>52</v>
      </c>
      <c r="K177" s="86" t="s">
        <v>88</v>
      </c>
      <c r="L177" s="79">
        <v>3.85</v>
      </c>
      <c r="M177" s="80">
        <v>6</v>
      </c>
      <c r="N177" s="80">
        <v>1.8</v>
      </c>
      <c r="O177" s="80">
        <v>1.8</v>
      </c>
    </row>
    <row r="178" spans="1:15" customFormat="1" ht="31.5" x14ac:dyDescent="0.25">
      <c r="A178" s="38">
        <v>24</v>
      </c>
      <c r="B178" s="83" t="s">
        <v>74</v>
      </c>
      <c r="C178" s="84">
        <v>3</v>
      </c>
      <c r="D178" s="85">
        <f t="shared" si="4"/>
        <v>14.45</v>
      </c>
      <c r="E178" s="85">
        <v>15</v>
      </c>
      <c r="F178" s="42" t="s">
        <v>75</v>
      </c>
      <c r="G178" s="84" t="s">
        <v>37</v>
      </c>
      <c r="H178" s="84" t="s">
        <v>25</v>
      </c>
      <c r="I178" s="84" t="s">
        <v>25</v>
      </c>
      <c r="J178" s="84" t="s">
        <v>78</v>
      </c>
      <c r="K178" s="86" t="s">
        <v>89</v>
      </c>
      <c r="L178" s="79">
        <v>3.85</v>
      </c>
      <c r="M178" s="80">
        <v>6</v>
      </c>
      <c r="N178" s="80">
        <v>1.8</v>
      </c>
      <c r="O178" s="80">
        <v>1.8</v>
      </c>
    </row>
    <row r="179" spans="1:15" customFormat="1" ht="31.5" x14ac:dyDescent="0.25">
      <c r="A179" s="27">
        <v>25</v>
      </c>
      <c r="B179" s="28" t="s">
        <v>74</v>
      </c>
      <c r="C179" s="29">
        <v>3</v>
      </c>
      <c r="D179" s="78">
        <f t="shared" si="4"/>
        <v>15</v>
      </c>
      <c r="E179" s="78">
        <v>16</v>
      </c>
      <c r="F179" s="36" t="s">
        <v>75</v>
      </c>
      <c r="G179" s="29" t="s">
        <v>29</v>
      </c>
      <c r="H179" s="29" t="s">
        <v>25</v>
      </c>
      <c r="I179" s="29" t="s">
        <v>25</v>
      </c>
      <c r="J179" s="29" t="s">
        <v>78</v>
      </c>
      <c r="K179" s="37" t="s">
        <v>90</v>
      </c>
      <c r="L179" s="79">
        <v>4.03</v>
      </c>
      <c r="M179" s="80">
        <v>5</v>
      </c>
      <c r="N179" s="80">
        <v>1.9</v>
      </c>
      <c r="O179" s="80">
        <v>1.9</v>
      </c>
    </row>
    <row r="180" spans="1:15" customFormat="1" ht="94.5" x14ac:dyDescent="0.25">
      <c r="A180" s="27">
        <v>26</v>
      </c>
      <c r="B180" s="28" t="s">
        <v>74</v>
      </c>
      <c r="C180" s="29">
        <v>3</v>
      </c>
      <c r="D180" s="78">
        <v>16</v>
      </c>
      <c r="E180" s="78">
        <v>16.5</v>
      </c>
      <c r="F180" s="36" t="s">
        <v>75</v>
      </c>
      <c r="G180" s="87" t="s">
        <v>37</v>
      </c>
      <c r="H180" s="29" t="s">
        <v>25</v>
      </c>
      <c r="I180" s="29" t="s">
        <v>25</v>
      </c>
      <c r="J180" s="29" t="s">
        <v>78</v>
      </c>
      <c r="K180" s="37" t="s">
        <v>91</v>
      </c>
      <c r="L180" s="79">
        <v>3.85</v>
      </c>
      <c r="M180" s="80">
        <v>5</v>
      </c>
      <c r="N180" s="80">
        <v>1.8</v>
      </c>
      <c r="O180" s="80">
        <v>1.6</v>
      </c>
    </row>
    <row r="181" spans="1:15" customFormat="1" ht="94.5" x14ac:dyDescent="0.25">
      <c r="A181" s="27">
        <v>27</v>
      </c>
      <c r="B181" s="28" t="s">
        <v>74</v>
      </c>
      <c r="C181" s="29">
        <v>3</v>
      </c>
      <c r="D181" s="78">
        <v>16.5</v>
      </c>
      <c r="E181" s="78">
        <v>17</v>
      </c>
      <c r="F181" s="36" t="s">
        <v>75</v>
      </c>
      <c r="G181" s="87" t="s">
        <v>37</v>
      </c>
      <c r="H181" s="29" t="s">
        <v>25</v>
      </c>
      <c r="I181" s="29" t="s">
        <v>25</v>
      </c>
      <c r="J181" s="29" t="s">
        <v>78</v>
      </c>
      <c r="K181" s="37" t="s">
        <v>92</v>
      </c>
      <c r="L181" s="79">
        <v>4.05</v>
      </c>
      <c r="M181" s="80">
        <v>6</v>
      </c>
      <c r="N181" s="80">
        <v>1.7</v>
      </c>
      <c r="O181" s="80">
        <v>1.6</v>
      </c>
    </row>
    <row r="182" spans="1:15" customFormat="1" ht="78.75" x14ac:dyDescent="0.25">
      <c r="A182" s="27">
        <v>28</v>
      </c>
      <c r="B182" s="28" t="s">
        <v>74</v>
      </c>
      <c r="C182" s="29">
        <v>3</v>
      </c>
      <c r="D182" s="78">
        <v>17</v>
      </c>
      <c r="E182" s="78">
        <v>17.7</v>
      </c>
      <c r="F182" s="36" t="s">
        <v>75</v>
      </c>
      <c r="G182" s="87" t="s">
        <v>37</v>
      </c>
      <c r="H182" s="29" t="s">
        <v>25</v>
      </c>
      <c r="I182" s="29" t="s">
        <v>25</v>
      </c>
      <c r="J182" s="29" t="s">
        <v>78</v>
      </c>
      <c r="K182" s="37" t="s">
        <v>93</v>
      </c>
      <c r="L182" s="79">
        <v>4.05</v>
      </c>
      <c r="M182" s="80">
        <v>6</v>
      </c>
      <c r="N182" s="80">
        <v>1.7</v>
      </c>
      <c r="O182" s="80">
        <v>1.7</v>
      </c>
    </row>
    <row r="183" spans="1:15" customFormat="1" ht="63" x14ac:dyDescent="0.25">
      <c r="A183" s="27">
        <v>29</v>
      </c>
      <c r="B183" s="28" t="s">
        <v>74</v>
      </c>
      <c r="C183" s="29">
        <v>3</v>
      </c>
      <c r="D183" s="78">
        <v>17.7</v>
      </c>
      <c r="E183" s="78">
        <v>18.100000000000001</v>
      </c>
      <c r="F183" s="36" t="s">
        <v>75</v>
      </c>
      <c r="G183" s="87" t="s">
        <v>29</v>
      </c>
      <c r="H183" s="29" t="s">
        <v>25</v>
      </c>
      <c r="I183" s="29" t="s">
        <v>25</v>
      </c>
      <c r="J183" s="29" t="s">
        <v>78</v>
      </c>
      <c r="K183" s="37" t="s">
        <v>94</v>
      </c>
      <c r="L183" s="79">
        <v>4.2</v>
      </c>
      <c r="M183" s="80">
        <v>6</v>
      </c>
      <c r="N183" s="80">
        <v>1.9</v>
      </c>
      <c r="O183" s="80">
        <v>1.7</v>
      </c>
    </row>
    <row r="184" spans="1:15" customFormat="1" ht="63" x14ac:dyDescent="0.25">
      <c r="A184" s="27">
        <v>30</v>
      </c>
      <c r="B184" s="28" t="s">
        <v>74</v>
      </c>
      <c r="C184" s="29">
        <v>3</v>
      </c>
      <c r="D184" s="78">
        <v>18.100000000000001</v>
      </c>
      <c r="E184" s="78">
        <v>18.399999999999999</v>
      </c>
      <c r="F184" s="36" t="s">
        <v>75</v>
      </c>
      <c r="G184" s="87" t="s">
        <v>29</v>
      </c>
      <c r="H184" s="29" t="s">
        <v>25</v>
      </c>
      <c r="I184" s="29" t="s">
        <v>25</v>
      </c>
      <c r="J184" s="29" t="s">
        <v>78</v>
      </c>
      <c r="K184" s="37" t="s">
        <v>95</v>
      </c>
      <c r="L184" s="79">
        <v>4.2</v>
      </c>
      <c r="M184" s="80">
        <v>6</v>
      </c>
      <c r="N184" s="80">
        <v>1.9</v>
      </c>
      <c r="O184" s="80">
        <v>1.9</v>
      </c>
    </row>
    <row r="185" spans="1:15" customFormat="1" ht="31.5" x14ac:dyDescent="0.25">
      <c r="A185" s="27">
        <v>31</v>
      </c>
      <c r="B185" s="28" t="s">
        <v>74</v>
      </c>
      <c r="C185" s="29">
        <v>3</v>
      </c>
      <c r="D185" s="78">
        <v>18.399999999999999</v>
      </c>
      <c r="E185" s="78">
        <v>18.765000000000001</v>
      </c>
      <c r="F185" s="36" t="s">
        <v>75</v>
      </c>
      <c r="G185" s="87" t="s">
        <v>29</v>
      </c>
      <c r="H185" s="29" t="s">
        <v>25</v>
      </c>
      <c r="I185" s="29" t="s">
        <v>25</v>
      </c>
      <c r="J185" s="29" t="s">
        <v>78</v>
      </c>
      <c r="K185" s="37" t="s">
        <v>96</v>
      </c>
      <c r="L185" s="79">
        <v>4.2</v>
      </c>
      <c r="M185" s="80">
        <v>6</v>
      </c>
      <c r="N185" s="80">
        <v>1.9</v>
      </c>
      <c r="O185" s="80">
        <v>1.9</v>
      </c>
    </row>
    <row r="186" spans="1:15" customFormat="1" x14ac:dyDescent="0.25">
      <c r="A186" s="27">
        <v>32</v>
      </c>
      <c r="B186" s="28" t="s">
        <v>74</v>
      </c>
      <c r="C186" s="29">
        <v>3</v>
      </c>
      <c r="D186" s="78">
        <v>18.765000000000001</v>
      </c>
      <c r="E186" s="78">
        <v>19.03</v>
      </c>
      <c r="F186" s="36" t="s">
        <v>75</v>
      </c>
      <c r="G186" s="87" t="s">
        <v>29</v>
      </c>
      <c r="H186" s="29" t="s">
        <v>25</v>
      </c>
      <c r="I186" s="29" t="s">
        <v>25</v>
      </c>
      <c r="J186" s="29" t="s">
        <v>78</v>
      </c>
      <c r="K186" s="37" t="s">
        <v>97</v>
      </c>
      <c r="L186" s="79">
        <v>4.2</v>
      </c>
      <c r="M186" s="80">
        <v>4.5999999999999996</v>
      </c>
      <c r="N186" s="80" t="s">
        <v>98</v>
      </c>
      <c r="O186" s="80" t="s">
        <v>98</v>
      </c>
    </row>
    <row r="187" spans="1:15" customFormat="1" ht="47.25" x14ac:dyDescent="0.25">
      <c r="A187" s="27">
        <v>33</v>
      </c>
      <c r="B187" s="28" t="s">
        <v>74</v>
      </c>
      <c r="C187" s="29">
        <v>3</v>
      </c>
      <c r="D187" s="78">
        <v>19.03</v>
      </c>
      <c r="E187" s="78">
        <v>19.7</v>
      </c>
      <c r="F187" s="36" t="s">
        <v>75</v>
      </c>
      <c r="G187" s="87" t="s">
        <v>29</v>
      </c>
      <c r="H187" s="29" t="s">
        <v>25</v>
      </c>
      <c r="I187" s="29" t="s">
        <v>25</v>
      </c>
      <c r="J187" s="29" t="s">
        <v>78</v>
      </c>
      <c r="K187" s="37" t="s">
        <v>99</v>
      </c>
      <c r="L187" s="79">
        <v>4.1500000000000004</v>
      </c>
      <c r="M187" s="80">
        <v>5</v>
      </c>
      <c r="N187" s="80">
        <v>1.8</v>
      </c>
      <c r="O187" s="80">
        <v>1.8</v>
      </c>
    </row>
    <row r="188" spans="1:15" customFormat="1" ht="78.75" x14ac:dyDescent="0.25">
      <c r="A188" s="27">
        <v>34</v>
      </c>
      <c r="B188" s="28" t="s">
        <v>74</v>
      </c>
      <c r="C188" s="29">
        <v>3</v>
      </c>
      <c r="D188" s="78">
        <v>19.7</v>
      </c>
      <c r="E188" s="78">
        <v>21</v>
      </c>
      <c r="F188" s="36" t="s">
        <v>75</v>
      </c>
      <c r="G188" s="87" t="s">
        <v>37</v>
      </c>
      <c r="H188" s="29" t="s">
        <v>25</v>
      </c>
      <c r="I188" s="29" t="s">
        <v>25</v>
      </c>
      <c r="J188" s="29" t="s">
        <v>78</v>
      </c>
      <c r="K188" s="37" t="s">
        <v>100</v>
      </c>
      <c r="L188" s="79">
        <v>3.8</v>
      </c>
      <c r="M188" s="80">
        <v>6</v>
      </c>
      <c r="N188" s="80">
        <v>1.5</v>
      </c>
      <c r="O188" s="80">
        <v>1.5</v>
      </c>
    </row>
    <row r="189" spans="1:15" customFormat="1" ht="78.75" x14ac:dyDescent="0.25">
      <c r="A189" s="27">
        <v>35</v>
      </c>
      <c r="B189" s="28" t="s">
        <v>74</v>
      </c>
      <c r="C189" s="29">
        <v>3</v>
      </c>
      <c r="D189" s="78">
        <v>21</v>
      </c>
      <c r="E189" s="78">
        <v>22</v>
      </c>
      <c r="F189" s="36" t="s">
        <v>75</v>
      </c>
      <c r="G189" s="87" t="s">
        <v>37</v>
      </c>
      <c r="H189" s="29" t="s">
        <v>25</v>
      </c>
      <c r="I189" s="29" t="s">
        <v>25</v>
      </c>
      <c r="J189" s="29" t="s">
        <v>52</v>
      </c>
      <c r="K189" s="37" t="s">
        <v>101</v>
      </c>
      <c r="L189" s="79">
        <v>3.83</v>
      </c>
      <c r="M189" s="80">
        <v>4.3</v>
      </c>
      <c r="N189" s="80">
        <v>1.7</v>
      </c>
      <c r="O189" s="80">
        <v>1.7</v>
      </c>
    </row>
    <row r="190" spans="1:15" customFormat="1" ht="63" x14ac:dyDescent="0.25">
      <c r="A190" s="27">
        <v>36</v>
      </c>
      <c r="B190" s="28" t="s">
        <v>74</v>
      </c>
      <c r="C190" s="29">
        <v>3</v>
      </c>
      <c r="D190" s="78">
        <v>22</v>
      </c>
      <c r="E190" s="78">
        <v>22.5</v>
      </c>
      <c r="F190" s="36" t="s">
        <v>75</v>
      </c>
      <c r="G190" s="87" t="s">
        <v>37</v>
      </c>
      <c r="H190" s="29" t="s">
        <v>25</v>
      </c>
      <c r="I190" s="29" t="s">
        <v>25</v>
      </c>
      <c r="J190" s="29" t="s">
        <v>52</v>
      </c>
      <c r="K190" s="37" t="s">
        <v>102</v>
      </c>
      <c r="L190" s="79">
        <v>3.82</v>
      </c>
      <c r="M190" s="80">
        <v>4.2</v>
      </c>
      <c r="N190" s="80">
        <v>1.6</v>
      </c>
      <c r="O190" s="80">
        <v>1.6</v>
      </c>
    </row>
    <row r="191" spans="1:15" customFormat="1" ht="63" x14ac:dyDescent="0.25">
      <c r="A191" s="27">
        <v>37</v>
      </c>
      <c r="B191" s="28" t="s">
        <v>74</v>
      </c>
      <c r="C191" s="29">
        <v>3</v>
      </c>
      <c r="D191" s="78">
        <v>22.5</v>
      </c>
      <c r="E191" s="78">
        <v>24</v>
      </c>
      <c r="F191" s="36" t="s">
        <v>75</v>
      </c>
      <c r="G191" s="87" t="s">
        <v>37</v>
      </c>
      <c r="H191" s="29" t="s">
        <v>25</v>
      </c>
      <c r="I191" s="29" t="s">
        <v>25</v>
      </c>
      <c r="J191" s="29" t="s">
        <v>78</v>
      </c>
      <c r="K191" s="37" t="s">
        <v>103</v>
      </c>
      <c r="L191" s="79">
        <v>3.81</v>
      </c>
      <c r="M191" s="80">
        <v>4.5999999999999996</v>
      </c>
      <c r="N191" s="80">
        <v>1.8</v>
      </c>
      <c r="O191" s="80">
        <v>1.8</v>
      </c>
    </row>
    <row r="192" spans="1:15" customFormat="1" x14ac:dyDescent="0.25">
      <c r="A192" s="21" t="s">
        <v>104</v>
      </c>
      <c r="B192" s="65" t="s">
        <v>105</v>
      </c>
      <c r="C192" s="29"/>
      <c r="D192" s="78"/>
      <c r="E192" s="78"/>
      <c r="F192" s="36" t="s">
        <v>75</v>
      </c>
      <c r="G192" s="24"/>
      <c r="H192" s="24"/>
      <c r="I192" s="24"/>
      <c r="J192" s="24"/>
      <c r="K192" s="24"/>
      <c r="L192" s="66"/>
      <c r="M192" s="66"/>
      <c r="N192" s="66"/>
      <c r="O192" s="66"/>
    </row>
    <row r="193" spans="1:15" customFormat="1" ht="47.25" x14ac:dyDescent="0.25">
      <c r="A193" s="27">
        <v>1</v>
      </c>
      <c r="B193" s="28" t="s">
        <v>105</v>
      </c>
      <c r="C193" s="29">
        <v>4</v>
      </c>
      <c r="D193" s="78">
        <v>0</v>
      </c>
      <c r="E193" s="78">
        <v>0.9</v>
      </c>
      <c r="F193" s="36" t="s">
        <v>75</v>
      </c>
      <c r="G193" s="87" t="s">
        <v>29</v>
      </c>
      <c r="H193" s="29" t="s">
        <v>25</v>
      </c>
      <c r="I193" s="29" t="s">
        <v>25</v>
      </c>
      <c r="J193" s="29" t="s">
        <v>26</v>
      </c>
      <c r="K193" s="88" t="s">
        <v>106</v>
      </c>
      <c r="L193" s="79">
        <v>4.5</v>
      </c>
      <c r="M193" s="80">
        <v>6</v>
      </c>
      <c r="N193" s="80">
        <v>1.7</v>
      </c>
      <c r="O193" s="80">
        <v>1.7</v>
      </c>
    </row>
    <row r="194" spans="1:15" customFormat="1" ht="31.5" x14ac:dyDescent="0.25">
      <c r="A194" s="27">
        <v>1</v>
      </c>
      <c r="B194" s="28" t="s">
        <v>105</v>
      </c>
      <c r="C194" s="29">
        <v>4</v>
      </c>
      <c r="D194" s="78">
        <f>E193</f>
        <v>0.9</v>
      </c>
      <c r="E194" s="78">
        <v>2.5</v>
      </c>
      <c r="F194" s="36" t="s">
        <v>75</v>
      </c>
      <c r="G194" s="87" t="s">
        <v>37</v>
      </c>
      <c r="H194" s="29" t="s">
        <v>25</v>
      </c>
      <c r="I194" s="29" t="s">
        <v>25</v>
      </c>
      <c r="J194" s="29" t="s">
        <v>78</v>
      </c>
      <c r="K194" s="88" t="s">
        <v>107</v>
      </c>
      <c r="L194" s="79">
        <v>4</v>
      </c>
      <c r="M194" s="80">
        <v>6</v>
      </c>
      <c r="N194" s="80">
        <v>1.8</v>
      </c>
      <c r="O194" s="80">
        <v>1.8</v>
      </c>
    </row>
    <row r="195" spans="1:15" customFormat="1" x14ac:dyDescent="0.25">
      <c r="A195" s="21" t="s">
        <v>108</v>
      </c>
      <c r="B195" s="65" t="s">
        <v>109</v>
      </c>
      <c r="C195" s="25" t="s">
        <v>110</v>
      </c>
      <c r="D195" s="78"/>
      <c r="E195" s="78"/>
      <c r="F195" s="36" t="s">
        <v>75</v>
      </c>
      <c r="G195" s="24"/>
      <c r="H195" s="24"/>
      <c r="I195" s="24"/>
      <c r="J195" s="24"/>
      <c r="K195" s="24"/>
      <c r="L195" s="66"/>
      <c r="M195" s="66"/>
      <c r="N195" s="66"/>
      <c r="O195" s="66"/>
    </row>
    <row r="196" spans="1:15" customFormat="1" ht="31.5" x14ac:dyDescent="0.25">
      <c r="A196" s="27">
        <v>1</v>
      </c>
      <c r="B196" s="28" t="s">
        <v>109</v>
      </c>
      <c r="C196" s="29">
        <v>3</v>
      </c>
      <c r="D196" s="78">
        <v>0</v>
      </c>
      <c r="E196" s="78">
        <v>0.9</v>
      </c>
      <c r="F196" s="36" t="s">
        <v>75</v>
      </c>
      <c r="G196" s="87" t="s">
        <v>29</v>
      </c>
      <c r="H196" s="29" t="s">
        <v>25</v>
      </c>
      <c r="I196" s="29" t="s">
        <v>25</v>
      </c>
      <c r="J196" s="29" t="s">
        <v>78</v>
      </c>
      <c r="K196" s="37" t="s">
        <v>111</v>
      </c>
      <c r="L196" s="79">
        <v>4.0999999999999996</v>
      </c>
      <c r="M196" s="80">
        <v>5</v>
      </c>
      <c r="N196" s="80">
        <v>2</v>
      </c>
      <c r="O196" s="80">
        <v>1.9</v>
      </c>
    </row>
    <row r="197" spans="1:15" customFormat="1" ht="31.5" x14ac:dyDescent="0.25">
      <c r="A197" s="27">
        <v>2</v>
      </c>
      <c r="B197" s="28" t="s">
        <v>109</v>
      </c>
      <c r="C197" s="29">
        <v>3</v>
      </c>
      <c r="D197" s="78">
        <v>0.9</v>
      </c>
      <c r="E197" s="78">
        <v>2.9</v>
      </c>
      <c r="F197" s="36" t="s">
        <v>75</v>
      </c>
      <c r="G197" s="87" t="s">
        <v>29</v>
      </c>
      <c r="H197" s="29" t="s">
        <v>25</v>
      </c>
      <c r="I197" s="29" t="s">
        <v>25</v>
      </c>
      <c r="J197" s="29" t="s">
        <v>78</v>
      </c>
      <c r="K197" s="37" t="s">
        <v>112</v>
      </c>
      <c r="L197" s="79">
        <v>4.0999999999999996</v>
      </c>
      <c r="M197" s="80">
        <v>5</v>
      </c>
      <c r="N197" s="80">
        <v>1.8</v>
      </c>
      <c r="O197" s="80">
        <v>1.7</v>
      </c>
    </row>
    <row r="198" spans="1:15" customFormat="1" x14ac:dyDescent="0.25">
      <c r="A198" s="21" t="s">
        <v>113</v>
      </c>
      <c r="B198" s="65" t="s">
        <v>114</v>
      </c>
      <c r="C198" s="25" t="s">
        <v>110</v>
      </c>
      <c r="D198" s="78"/>
      <c r="E198" s="78"/>
      <c r="F198" s="36" t="s">
        <v>75</v>
      </c>
      <c r="G198" s="24"/>
      <c r="H198" s="24"/>
      <c r="I198" s="24"/>
      <c r="J198" s="24"/>
      <c r="K198" s="24"/>
      <c r="L198" s="66"/>
      <c r="M198" s="66"/>
      <c r="N198" s="66"/>
      <c r="O198" s="66"/>
    </row>
    <row r="199" spans="1:15" customFormat="1" ht="31.5" x14ac:dyDescent="0.25">
      <c r="A199" s="27">
        <v>1</v>
      </c>
      <c r="B199" s="28" t="s">
        <v>114</v>
      </c>
      <c r="C199" s="29">
        <v>4</v>
      </c>
      <c r="D199" s="78">
        <v>0</v>
      </c>
      <c r="E199" s="78">
        <v>1</v>
      </c>
      <c r="F199" s="36" t="s">
        <v>75</v>
      </c>
      <c r="G199" s="87" t="s">
        <v>29</v>
      </c>
      <c r="H199" s="29" t="s">
        <v>25</v>
      </c>
      <c r="I199" s="29" t="s">
        <v>25</v>
      </c>
      <c r="J199" s="29" t="s">
        <v>78</v>
      </c>
      <c r="K199" s="88" t="s">
        <v>115</v>
      </c>
      <c r="L199" s="79">
        <v>4.0999999999999996</v>
      </c>
      <c r="M199" s="80">
        <v>6</v>
      </c>
      <c r="N199" s="80">
        <v>1.7</v>
      </c>
      <c r="O199" s="80">
        <v>1.7</v>
      </c>
    </row>
    <row r="200" spans="1:15" customFormat="1" x14ac:dyDescent="0.25">
      <c r="A200" s="27">
        <v>2</v>
      </c>
      <c r="B200" s="28" t="str">
        <f>+B199</f>
        <v>Tả sông Mới</v>
      </c>
      <c r="C200" s="29">
        <v>4</v>
      </c>
      <c r="D200" s="78">
        <f>E199</f>
        <v>1</v>
      </c>
      <c r="E200" s="78">
        <v>2.81</v>
      </c>
      <c r="F200" s="36" t="s">
        <v>75</v>
      </c>
      <c r="G200" s="87" t="s">
        <v>29</v>
      </c>
      <c r="H200" s="29" t="s">
        <v>25</v>
      </c>
      <c r="I200" s="29" t="s">
        <v>25</v>
      </c>
      <c r="J200" s="29" t="s">
        <v>26</v>
      </c>
      <c r="K200" s="88" t="s">
        <v>116</v>
      </c>
      <c r="L200" s="79">
        <v>3.95</v>
      </c>
      <c r="M200" s="80">
        <v>6</v>
      </c>
      <c r="N200" s="80">
        <v>1.8</v>
      </c>
      <c r="O200" s="80">
        <v>1.8</v>
      </c>
    </row>
    <row r="201" spans="1:15" customFormat="1" x14ac:dyDescent="0.25">
      <c r="A201" s="21" t="s">
        <v>117</v>
      </c>
      <c r="B201" s="65" t="s">
        <v>118</v>
      </c>
      <c r="C201" s="25" t="s">
        <v>110</v>
      </c>
      <c r="D201" s="78"/>
      <c r="E201" s="78"/>
      <c r="F201" s="36" t="s">
        <v>75</v>
      </c>
      <c r="G201" s="24"/>
      <c r="H201" s="24"/>
      <c r="I201" s="24"/>
      <c r="J201" s="24"/>
      <c r="K201" s="24"/>
      <c r="L201" s="66"/>
      <c r="M201" s="66"/>
      <c r="N201" s="66"/>
      <c r="O201" s="66"/>
    </row>
    <row r="202" spans="1:15" customFormat="1" x14ac:dyDescent="0.25">
      <c r="A202" s="27">
        <v>1</v>
      </c>
      <c r="B202" s="28" t="str">
        <f>+B201</f>
        <v>Hữu Văn Úc</v>
      </c>
      <c r="C202" s="29">
        <v>4</v>
      </c>
      <c r="D202" s="78">
        <v>0</v>
      </c>
      <c r="E202" s="78">
        <v>1</v>
      </c>
      <c r="F202" s="36" t="s">
        <v>75</v>
      </c>
      <c r="G202" s="29" t="s">
        <v>37</v>
      </c>
      <c r="H202" s="29" t="s">
        <v>25</v>
      </c>
      <c r="I202" s="29" t="s">
        <v>25</v>
      </c>
      <c r="J202" s="29" t="s">
        <v>26</v>
      </c>
      <c r="K202" s="37" t="s">
        <v>119</v>
      </c>
      <c r="L202" s="79">
        <v>4.08</v>
      </c>
      <c r="M202" s="80">
        <v>6</v>
      </c>
      <c r="N202" s="80">
        <v>2</v>
      </c>
      <c r="O202" s="80">
        <v>2</v>
      </c>
    </row>
    <row r="203" spans="1:15" customFormat="1" ht="63" x14ac:dyDescent="0.25">
      <c r="A203" s="27">
        <v>2</v>
      </c>
      <c r="B203" s="28" t="str">
        <f>+B202</f>
        <v>Hữu Văn Úc</v>
      </c>
      <c r="C203" s="29">
        <v>4</v>
      </c>
      <c r="D203" s="78">
        <f t="shared" ref="D203:D213" si="5">E202</f>
        <v>1</v>
      </c>
      <c r="E203" s="78">
        <v>2.6</v>
      </c>
      <c r="F203" s="36" t="s">
        <v>75</v>
      </c>
      <c r="G203" s="29" t="s">
        <v>37</v>
      </c>
      <c r="H203" s="29" t="s">
        <v>25</v>
      </c>
      <c r="I203" s="29" t="s">
        <v>25</v>
      </c>
      <c r="J203" s="29" t="s">
        <v>78</v>
      </c>
      <c r="K203" s="37" t="s">
        <v>120</v>
      </c>
      <c r="L203" s="79">
        <v>4</v>
      </c>
      <c r="M203" s="80">
        <v>5.8</v>
      </c>
      <c r="N203" s="80">
        <v>1.9</v>
      </c>
      <c r="O203" s="80">
        <v>1.9</v>
      </c>
    </row>
    <row r="204" spans="1:15" customFormat="1" ht="31.5" x14ac:dyDescent="0.25">
      <c r="A204" s="27">
        <v>3</v>
      </c>
      <c r="B204" s="28" t="s">
        <v>118</v>
      </c>
      <c r="C204" s="29">
        <v>4</v>
      </c>
      <c r="D204" s="78">
        <f t="shared" si="5"/>
        <v>2.6</v>
      </c>
      <c r="E204" s="78">
        <v>3.1</v>
      </c>
      <c r="F204" s="36" t="s">
        <v>75</v>
      </c>
      <c r="G204" s="29" t="s">
        <v>37</v>
      </c>
      <c r="H204" s="29" t="s">
        <v>25</v>
      </c>
      <c r="I204" s="29" t="s">
        <v>25</v>
      </c>
      <c r="J204" s="29" t="s">
        <v>78</v>
      </c>
      <c r="K204" s="37" t="s">
        <v>121</v>
      </c>
      <c r="L204" s="79">
        <v>4.0999999999999996</v>
      </c>
      <c r="M204" s="80">
        <v>6</v>
      </c>
      <c r="N204" s="80" t="s">
        <v>122</v>
      </c>
      <c r="O204" s="80" t="s">
        <v>122</v>
      </c>
    </row>
    <row r="205" spans="1:15" customFormat="1" ht="47.25" x14ac:dyDescent="0.25">
      <c r="A205" s="27">
        <v>4</v>
      </c>
      <c r="B205" s="28" t="s">
        <v>118</v>
      </c>
      <c r="C205" s="29">
        <v>4</v>
      </c>
      <c r="D205" s="78">
        <f t="shared" si="5"/>
        <v>3.1</v>
      </c>
      <c r="E205" s="78">
        <v>4.5</v>
      </c>
      <c r="F205" s="36" t="s">
        <v>75</v>
      </c>
      <c r="G205" s="29" t="s">
        <v>37</v>
      </c>
      <c r="H205" s="29" t="s">
        <v>25</v>
      </c>
      <c r="I205" s="29" t="s">
        <v>25</v>
      </c>
      <c r="J205" s="29" t="s">
        <v>78</v>
      </c>
      <c r="K205" s="37" t="s">
        <v>123</v>
      </c>
      <c r="L205" s="79">
        <v>4.0999999999999996</v>
      </c>
      <c r="M205" s="80">
        <v>6</v>
      </c>
      <c r="N205" s="80" t="s">
        <v>122</v>
      </c>
      <c r="O205" s="80" t="s">
        <v>122</v>
      </c>
    </row>
    <row r="206" spans="1:15" customFormat="1" x14ac:dyDescent="0.25">
      <c r="A206" s="27">
        <v>5</v>
      </c>
      <c r="B206" s="28" t="s">
        <v>118</v>
      </c>
      <c r="C206" s="29">
        <v>4</v>
      </c>
      <c r="D206" s="78">
        <f t="shared" si="5"/>
        <v>4.5</v>
      </c>
      <c r="E206" s="78">
        <v>5.5</v>
      </c>
      <c r="F206" s="36" t="s">
        <v>75</v>
      </c>
      <c r="G206" s="29" t="s">
        <v>37</v>
      </c>
      <c r="H206" s="29" t="s">
        <v>25</v>
      </c>
      <c r="I206" s="29" t="s">
        <v>25</v>
      </c>
      <c r="J206" s="29" t="s">
        <v>78</v>
      </c>
      <c r="K206" s="37"/>
      <c r="L206" s="79">
        <v>3.88</v>
      </c>
      <c r="M206" s="80">
        <v>5</v>
      </c>
      <c r="N206" s="80">
        <v>1.9</v>
      </c>
      <c r="O206" s="80">
        <v>1.8</v>
      </c>
    </row>
    <row r="207" spans="1:15" customFormat="1" x14ac:dyDescent="0.25">
      <c r="A207" s="27">
        <v>6</v>
      </c>
      <c r="B207" s="28" t="s">
        <v>118</v>
      </c>
      <c r="C207" s="29">
        <v>4</v>
      </c>
      <c r="D207" s="78">
        <f t="shared" si="5"/>
        <v>5.5</v>
      </c>
      <c r="E207" s="78">
        <v>6.3</v>
      </c>
      <c r="F207" s="36" t="s">
        <v>75</v>
      </c>
      <c r="G207" s="29" t="s">
        <v>37</v>
      </c>
      <c r="H207" s="29" t="s">
        <v>25</v>
      </c>
      <c r="I207" s="29" t="s">
        <v>25</v>
      </c>
      <c r="J207" s="29" t="s">
        <v>78</v>
      </c>
      <c r="K207" s="37" t="s">
        <v>124</v>
      </c>
      <c r="L207" s="79">
        <v>3.87</v>
      </c>
      <c r="M207" s="80">
        <v>5.5</v>
      </c>
      <c r="N207" s="80">
        <v>2</v>
      </c>
      <c r="O207" s="80">
        <v>2</v>
      </c>
    </row>
    <row r="208" spans="1:15" customFormat="1" x14ac:dyDescent="0.25">
      <c r="A208" s="27">
        <v>7</v>
      </c>
      <c r="B208" s="28" t="s">
        <v>118</v>
      </c>
      <c r="C208" s="29">
        <v>4</v>
      </c>
      <c r="D208" s="78">
        <f t="shared" si="5"/>
        <v>6.3</v>
      </c>
      <c r="E208" s="78">
        <v>7.25</v>
      </c>
      <c r="F208" s="36" t="s">
        <v>75</v>
      </c>
      <c r="G208" s="29" t="s">
        <v>37</v>
      </c>
      <c r="H208" s="29" t="s">
        <v>25</v>
      </c>
      <c r="I208" s="29" t="s">
        <v>25</v>
      </c>
      <c r="J208" s="29" t="s">
        <v>78</v>
      </c>
      <c r="K208" s="37" t="s">
        <v>125</v>
      </c>
      <c r="L208" s="79">
        <v>3.9</v>
      </c>
      <c r="M208" s="80">
        <v>5.4</v>
      </c>
      <c r="N208" s="80">
        <v>2</v>
      </c>
      <c r="O208" s="80">
        <v>2</v>
      </c>
    </row>
    <row r="209" spans="1:15" customFormat="1" ht="47.25" x14ac:dyDescent="0.25">
      <c r="A209" s="27">
        <v>8</v>
      </c>
      <c r="B209" s="28" t="s">
        <v>118</v>
      </c>
      <c r="C209" s="29">
        <v>4</v>
      </c>
      <c r="D209" s="78">
        <f t="shared" si="5"/>
        <v>7.25</v>
      </c>
      <c r="E209" s="78">
        <v>8.35</v>
      </c>
      <c r="F209" s="36" t="s">
        <v>75</v>
      </c>
      <c r="G209" s="29" t="s">
        <v>29</v>
      </c>
      <c r="H209" s="29" t="s">
        <v>25</v>
      </c>
      <c r="I209" s="29" t="s">
        <v>25</v>
      </c>
      <c r="J209" s="29" t="s">
        <v>78</v>
      </c>
      <c r="K209" s="37" t="s">
        <v>126</v>
      </c>
      <c r="L209" s="79">
        <v>4.45</v>
      </c>
      <c r="M209" s="80">
        <v>6</v>
      </c>
      <c r="N209" s="80">
        <v>1.5</v>
      </c>
      <c r="O209" s="80">
        <v>1.5</v>
      </c>
    </row>
    <row r="210" spans="1:15" customFormat="1" x14ac:dyDescent="0.25">
      <c r="A210" s="27">
        <v>9</v>
      </c>
      <c r="B210" s="28" t="s">
        <v>118</v>
      </c>
      <c r="C210" s="29">
        <v>3</v>
      </c>
      <c r="D210" s="78">
        <f t="shared" si="5"/>
        <v>8.35</v>
      </c>
      <c r="E210" s="78">
        <v>9.35</v>
      </c>
      <c r="F210" s="36" t="s">
        <v>75</v>
      </c>
      <c r="G210" s="29" t="s">
        <v>29</v>
      </c>
      <c r="H210" s="29" t="s">
        <v>25</v>
      </c>
      <c r="I210" s="29" t="s">
        <v>25</v>
      </c>
      <c r="J210" s="29" t="s">
        <v>78</v>
      </c>
      <c r="K210" s="37" t="s">
        <v>127</v>
      </c>
      <c r="L210" s="79">
        <v>4.0599999999999996</v>
      </c>
      <c r="M210" s="80">
        <v>5</v>
      </c>
      <c r="N210" s="80">
        <v>1.9</v>
      </c>
      <c r="O210" s="80">
        <v>1.7</v>
      </c>
    </row>
    <row r="211" spans="1:15" customFormat="1" ht="31.5" x14ac:dyDescent="0.25">
      <c r="A211" s="27">
        <v>10</v>
      </c>
      <c r="B211" s="28" t="s">
        <v>118</v>
      </c>
      <c r="C211" s="29">
        <v>3</v>
      </c>
      <c r="D211" s="78">
        <f t="shared" si="5"/>
        <v>9.35</v>
      </c>
      <c r="E211" s="78">
        <v>10.15</v>
      </c>
      <c r="F211" s="36" t="s">
        <v>75</v>
      </c>
      <c r="G211" s="29" t="s">
        <v>29</v>
      </c>
      <c r="H211" s="29" t="s">
        <v>25</v>
      </c>
      <c r="I211" s="29" t="s">
        <v>25</v>
      </c>
      <c r="J211" s="29" t="s">
        <v>26</v>
      </c>
      <c r="K211" s="37" t="s">
        <v>128</v>
      </c>
      <c r="L211" s="79">
        <v>4.1500000000000004</v>
      </c>
      <c r="M211" s="80">
        <v>5.8</v>
      </c>
      <c r="N211" s="80">
        <v>1.8</v>
      </c>
      <c r="O211" s="80">
        <v>1.6</v>
      </c>
    </row>
    <row r="212" spans="1:15" customFormat="1" x14ac:dyDescent="0.25">
      <c r="A212" s="27">
        <v>11</v>
      </c>
      <c r="B212" s="28" t="s">
        <v>118</v>
      </c>
      <c r="C212" s="29">
        <v>3</v>
      </c>
      <c r="D212" s="78">
        <f t="shared" si="5"/>
        <v>10.15</v>
      </c>
      <c r="E212" s="78">
        <v>10.6</v>
      </c>
      <c r="F212" s="36" t="s">
        <v>75</v>
      </c>
      <c r="G212" s="29" t="s">
        <v>29</v>
      </c>
      <c r="H212" s="29" t="s">
        <v>25</v>
      </c>
      <c r="I212" s="29" t="s">
        <v>25</v>
      </c>
      <c r="J212" s="29" t="s">
        <v>26</v>
      </c>
      <c r="K212" s="37" t="s">
        <v>129</v>
      </c>
      <c r="L212" s="79">
        <v>4.2</v>
      </c>
      <c r="M212" s="80">
        <v>6</v>
      </c>
      <c r="N212" s="80">
        <v>1.75</v>
      </c>
      <c r="O212" s="80">
        <v>1.7</v>
      </c>
    </row>
    <row r="213" spans="1:15" customFormat="1" x14ac:dyDescent="0.25">
      <c r="A213" s="27">
        <v>12</v>
      </c>
      <c r="B213" s="28" t="s">
        <v>118</v>
      </c>
      <c r="C213" s="29">
        <v>3</v>
      </c>
      <c r="D213" s="78">
        <f t="shared" si="5"/>
        <v>10.6</v>
      </c>
      <c r="E213" s="78">
        <v>11.1</v>
      </c>
      <c r="F213" s="36" t="s">
        <v>75</v>
      </c>
      <c r="G213" s="29" t="s">
        <v>29</v>
      </c>
      <c r="H213" s="29" t="s">
        <v>25</v>
      </c>
      <c r="I213" s="29" t="s">
        <v>25</v>
      </c>
      <c r="J213" s="29" t="s">
        <v>26</v>
      </c>
      <c r="K213" s="37" t="s">
        <v>130</v>
      </c>
      <c r="L213" s="79">
        <v>4.22</v>
      </c>
      <c r="M213" s="80">
        <v>6</v>
      </c>
      <c r="N213" s="80">
        <v>1.9</v>
      </c>
      <c r="O213" s="80">
        <v>1.8</v>
      </c>
    </row>
    <row r="214" spans="1:15" customFormat="1" x14ac:dyDescent="0.25">
      <c r="A214" s="27">
        <v>13</v>
      </c>
      <c r="B214" s="28" t="s">
        <v>118</v>
      </c>
      <c r="C214" s="29">
        <v>3</v>
      </c>
      <c r="D214" s="78">
        <v>11.1</v>
      </c>
      <c r="E214" s="78">
        <v>11.614000000000001</v>
      </c>
      <c r="F214" s="36" t="s">
        <v>75</v>
      </c>
      <c r="G214" s="29" t="s">
        <v>29</v>
      </c>
      <c r="H214" s="29" t="s">
        <v>25</v>
      </c>
      <c r="I214" s="29" t="s">
        <v>25</v>
      </c>
      <c r="J214" s="29" t="s">
        <v>26</v>
      </c>
      <c r="K214" s="37" t="s">
        <v>131</v>
      </c>
      <c r="L214" s="79">
        <v>4.18</v>
      </c>
      <c r="M214" s="80">
        <v>5.9</v>
      </c>
      <c r="N214" s="80">
        <v>1.8</v>
      </c>
      <c r="O214" s="80">
        <v>1.5</v>
      </c>
    </row>
    <row r="215" spans="1:15" customFormat="1" ht="31.5" x14ac:dyDescent="0.25">
      <c r="A215" s="27">
        <v>14</v>
      </c>
      <c r="B215" s="28" t="s">
        <v>118</v>
      </c>
      <c r="C215" s="29">
        <v>3</v>
      </c>
      <c r="D215" s="78">
        <v>11.614000000000001</v>
      </c>
      <c r="E215" s="78">
        <v>12</v>
      </c>
      <c r="F215" s="36" t="s">
        <v>75</v>
      </c>
      <c r="G215" s="29" t="s">
        <v>29</v>
      </c>
      <c r="H215" s="29" t="s">
        <v>25</v>
      </c>
      <c r="I215" s="29" t="s">
        <v>25</v>
      </c>
      <c r="J215" s="29" t="s">
        <v>26</v>
      </c>
      <c r="K215" s="37" t="s">
        <v>132</v>
      </c>
      <c r="L215" s="79">
        <v>4.17</v>
      </c>
      <c r="M215" s="80">
        <v>6</v>
      </c>
      <c r="N215" s="80">
        <v>1.8</v>
      </c>
      <c r="O215" s="80">
        <v>1.6</v>
      </c>
    </row>
    <row r="216" spans="1:15" customFormat="1" ht="31.5" x14ac:dyDescent="0.25">
      <c r="A216" s="27">
        <v>15</v>
      </c>
      <c r="B216" s="28" t="str">
        <f>+B215</f>
        <v>Hữu Văn Úc</v>
      </c>
      <c r="C216" s="29">
        <v>3</v>
      </c>
      <c r="D216" s="78">
        <v>12</v>
      </c>
      <c r="E216" s="78">
        <v>12.25</v>
      </c>
      <c r="F216" s="36" t="s">
        <v>75</v>
      </c>
      <c r="G216" s="87" t="s">
        <v>29</v>
      </c>
      <c r="H216" s="29" t="s">
        <v>25</v>
      </c>
      <c r="I216" s="29" t="s">
        <v>25</v>
      </c>
      <c r="J216" s="29" t="s">
        <v>26</v>
      </c>
      <c r="K216" s="37" t="s">
        <v>133</v>
      </c>
      <c r="L216" s="79">
        <v>4.1900000000000004</v>
      </c>
      <c r="M216" s="80">
        <v>6</v>
      </c>
      <c r="N216" s="80">
        <v>1.8</v>
      </c>
      <c r="O216" s="80">
        <v>1.6</v>
      </c>
    </row>
    <row r="217" spans="1:15" customFormat="1" ht="47.25" x14ac:dyDescent="0.25">
      <c r="A217" s="27">
        <v>16</v>
      </c>
      <c r="B217" s="28" t="str">
        <f>+B216</f>
        <v>Hữu Văn Úc</v>
      </c>
      <c r="C217" s="29">
        <v>3</v>
      </c>
      <c r="D217" s="78">
        <v>12.25</v>
      </c>
      <c r="E217" s="78">
        <v>12.305999999999999</v>
      </c>
      <c r="F217" s="36" t="s">
        <v>75</v>
      </c>
      <c r="G217" s="87" t="s">
        <v>29</v>
      </c>
      <c r="H217" s="29" t="s">
        <v>25</v>
      </c>
      <c r="I217" s="29" t="s">
        <v>25</v>
      </c>
      <c r="J217" s="29" t="s">
        <v>78</v>
      </c>
      <c r="K217" s="37" t="s">
        <v>134</v>
      </c>
      <c r="L217" s="79">
        <v>4.2</v>
      </c>
      <c r="M217" s="80">
        <v>6</v>
      </c>
      <c r="N217" s="80">
        <v>1.8</v>
      </c>
      <c r="O217" s="80">
        <v>1.6</v>
      </c>
    </row>
    <row r="218" spans="1:15" customFormat="1" ht="31.5" x14ac:dyDescent="0.25">
      <c r="A218" s="27">
        <v>17</v>
      </c>
      <c r="B218" s="28" t="str">
        <f t="shared" ref="B218:B236" si="6">+B217</f>
        <v>Hữu Văn Úc</v>
      </c>
      <c r="C218" s="29">
        <v>3</v>
      </c>
      <c r="D218" s="78">
        <v>12.305999999999999</v>
      </c>
      <c r="E218" s="78">
        <v>12.95</v>
      </c>
      <c r="F218" s="36" t="s">
        <v>75</v>
      </c>
      <c r="G218" s="87" t="s">
        <v>29</v>
      </c>
      <c r="H218" s="29" t="s">
        <v>25</v>
      </c>
      <c r="I218" s="29" t="s">
        <v>25</v>
      </c>
      <c r="J218" s="29" t="s">
        <v>78</v>
      </c>
      <c r="K218" s="37" t="s">
        <v>135</v>
      </c>
      <c r="L218" s="79">
        <v>4.17</v>
      </c>
      <c r="M218" s="80">
        <v>6</v>
      </c>
      <c r="N218" s="80">
        <v>1.6</v>
      </c>
      <c r="O218" s="80">
        <v>1.4</v>
      </c>
    </row>
    <row r="219" spans="1:15" customFormat="1" ht="47.25" x14ac:dyDescent="0.25">
      <c r="A219" s="27">
        <v>18</v>
      </c>
      <c r="B219" s="28" t="str">
        <f t="shared" si="6"/>
        <v>Hữu Văn Úc</v>
      </c>
      <c r="C219" s="29">
        <v>3</v>
      </c>
      <c r="D219" s="78">
        <f>E218</f>
        <v>12.95</v>
      </c>
      <c r="E219" s="78">
        <v>13.75</v>
      </c>
      <c r="F219" s="36" t="s">
        <v>75</v>
      </c>
      <c r="G219" s="87" t="s">
        <v>29</v>
      </c>
      <c r="H219" s="29" t="s">
        <v>25</v>
      </c>
      <c r="I219" s="29" t="s">
        <v>25</v>
      </c>
      <c r="J219" s="29" t="s">
        <v>78</v>
      </c>
      <c r="K219" s="37" t="s">
        <v>136</v>
      </c>
      <c r="L219" s="79">
        <v>4.0999999999999996</v>
      </c>
      <c r="M219" s="80">
        <v>6</v>
      </c>
      <c r="N219" s="80">
        <v>1.5</v>
      </c>
      <c r="O219" s="80">
        <v>1.5</v>
      </c>
    </row>
    <row r="220" spans="1:15" customFormat="1" ht="63" x14ac:dyDescent="0.25">
      <c r="A220" s="27">
        <v>19</v>
      </c>
      <c r="B220" s="28" t="str">
        <f>+B218</f>
        <v>Hữu Văn Úc</v>
      </c>
      <c r="C220" s="29">
        <v>3</v>
      </c>
      <c r="D220" s="78">
        <v>13.75</v>
      </c>
      <c r="E220" s="78">
        <v>14.865</v>
      </c>
      <c r="F220" s="36" t="s">
        <v>75</v>
      </c>
      <c r="G220" s="87" t="s">
        <v>29</v>
      </c>
      <c r="H220" s="29" t="s">
        <v>25</v>
      </c>
      <c r="I220" s="29" t="s">
        <v>25</v>
      </c>
      <c r="J220" s="29" t="s">
        <v>78</v>
      </c>
      <c r="K220" s="37" t="s">
        <v>137</v>
      </c>
      <c r="L220" s="79">
        <v>4.0999999999999996</v>
      </c>
      <c r="M220" s="80">
        <v>6</v>
      </c>
      <c r="N220" s="80">
        <v>1.5</v>
      </c>
      <c r="O220" s="80">
        <v>1.5</v>
      </c>
    </row>
    <row r="221" spans="1:15" customFormat="1" ht="63" x14ac:dyDescent="0.25">
      <c r="A221" s="27">
        <v>20</v>
      </c>
      <c r="B221" s="28" t="str">
        <f t="shared" si="6"/>
        <v>Hữu Văn Úc</v>
      </c>
      <c r="C221" s="29">
        <v>3</v>
      </c>
      <c r="D221" s="78">
        <f>E220</f>
        <v>14.865</v>
      </c>
      <c r="E221" s="78">
        <v>16.23</v>
      </c>
      <c r="F221" s="36" t="s">
        <v>75</v>
      </c>
      <c r="G221" s="87" t="s">
        <v>29</v>
      </c>
      <c r="H221" s="29" t="s">
        <v>25</v>
      </c>
      <c r="I221" s="29" t="s">
        <v>25</v>
      </c>
      <c r="J221" s="29" t="s">
        <v>78</v>
      </c>
      <c r="K221" s="37" t="s">
        <v>138</v>
      </c>
      <c r="L221" s="79">
        <v>4.2</v>
      </c>
      <c r="M221" s="80">
        <v>6</v>
      </c>
      <c r="N221" s="80">
        <v>1.6</v>
      </c>
      <c r="O221" s="80">
        <v>1.6</v>
      </c>
    </row>
    <row r="222" spans="1:15" customFormat="1" x14ac:dyDescent="0.25">
      <c r="A222" s="27">
        <v>21</v>
      </c>
      <c r="B222" s="28" t="str">
        <f t="shared" si="6"/>
        <v>Hữu Văn Úc</v>
      </c>
      <c r="C222" s="29">
        <v>3</v>
      </c>
      <c r="D222" s="78">
        <f>E221</f>
        <v>16.23</v>
      </c>
      <c r="E222" s="78">
        <v>16.649999999999999</v>
      </c>
      <c r="F222" s="36" t="s">
        <v>75</v>
      </c>
      <c r="G222" s="87" t="s">
        <v>29</v>
      </c>
      <c r="H222" s="29" t="s">
        <v>25</v>
      </c>
      <c r="I222" s="29" t="s">
        <v>25</v>
      </c>
      <c r="J222" s="29" t="s">
        <v>26</v>
      </c>
      <c r="K222" s="37" t="s">
        <v>129</v>
      </c>
      <c r="L222" s="79">
        <v>4.2</v>
      </c>
      <c r="M222" s="80">
        <v>5.9</v>
      </c>
      <c r="N222" s="80">
        <v>1.9</v>
      </c>
      <c r="O222" s="80">
        <v>2</v>
      </c>
    </row>
    <row r="223" spans="1:15" customFormat="1" ht="31.5" x14ac:dyDescent="0.25">
      <c r="A223" s="27">
        <v>22</v>
      </c>
      <c r="B223" s="28" t="str">
        <f>+B221</f>
        <v>Hữu Văn Úc</v>
      </c>
      <c r="C223" s="29">
        <v>3</v>
      </c>
      <c r="D223" s="78">
        <f>E222</f>
        <v>16.649999999999999</v>
      </c>
      <c r="E223" s="78">
        <v>17.149999999999999</v>
      </c>
      <c r="F223" s="36" t="s">
        <v>75</v>
      </c>
      <c r="G223" s="87" t="s">
        <v>29</v>
      </c>
      <c r="H223" s="29" t="s">
        <v>25</v>
      </c>
      <c r="I223" s="29" t="s">
        <v>25</v>
      </c>
      <c r="J223" s="29" t="s">
        <v>26</v>
      </c>
      <c r="K223" s="37" t="s">
        <v>139</v>
      </c>
      <c r="L223" s="79">
        <v>4.1900000000000004</v>
      </c>
      <c r="M223" s="80">
        <v>5.9</v>
      </c>
      <c r="N223" s="80">
        <v>1.9</v>
      </c>
      <c r="O223" s="80">
        <v>1.9</v>
      </c>
    </row>
    <row r="224" spans="1:15" customFormat="1" ht="31.5" x14ac:dyDescent="0.25">
      <c r="A224" s="27">
        <v>23</v>
      </c>
      <c r="B224" s="28" t="str">
        <f t="shared" si="6"/>
        <v>Hữu Văn Úc</v>
      </c>
      <c r="C224" s="29">
        <v>3</v>
      </c>
      <c r="D224" s="78">
        <f>E223</f>
        <v>17.149999999999999</v>
      </c>
      <c r="E224" s="78">
        <v>17.649999999999999</v>
      </c>
      <c r="F224" s="36" t="s">
        <v>75</v>
      </c>
      <c r="G224" s="87" t="s">
        <v>29</v>
      </c>
      <c r="H224" s="29" t="s">
        <v>25</v>
      </c>
      <c r="I224" s="29" t="s">
        <v>25</v>
      </c>
      <c r="J224" s="29" t="s">
        <v>26</v>
      </c>
      <c r="K224" s="37" t="s">
        <v>140</v>
      </c>
      <c r="L224" s="79">
        <v>4.3</v>
      </c>
      <c r="M224" s="80">
        <v>5.8</v>
      </c>
      <c r="N224" s="80">
        <v>1.9</v>
      </c>
      <c r="O224" s="80">
        <v>1.9</v>
      </c>
    </row>
    <row r="225" spans="1:15" customFormat="1" ht="31.5" x14ac:dyDescent="0.25">
      <c r="A225" s="27">
        <v>24</v>
      </c>
      <c r="B225" s="28" t="str">
        <f t="shared" si="6"/>
        <v>Hữu Văn Úc</v>
      </c>
      <c r="C225" s="29">
        <v>3</v>
      </c>
      <c r="D225" s="78">
        <v>17.649999999999999</v>
      </c>
      <c r="E225" s="78">
        <v>18.2</v>
      </c>
      <c r="F225" s="36" t="s">
        <v>75</v>
      </c>
      <c r="G225" s="87" t="s">
        <v>29</v>
      </c>
      <c r="H225" s="29" t="s">
        <v>25</v>
      </c>
      <c r="I225" s="29" t="s">
        <v>25</v>
      </c>
      <c r="J225" s="29" t="s">
        <v>78</v>
      </c>
      <c r="K225" s="37" t="s">
        <v>141</v>
      </c>
      <c r="L225" s="79">
        <v>4.3499999999999996</v>
      </c>
      <c r="M225" s="80" t="s">
        <v>142</v>
      </c>
      <c r="N225" s="80">
        <v>1.9</v>
      </c>
      <c r="O225" s="80">
        <v>1.9</v>
      </c>
    </row>
    <row r="226" spans="1:15" customFormat="1" ht="63" x14ac:dyDescent="0.25">
      <c r="A226" s="27">
        <v>25</v>
      </c>
      <c r="B226" s="28" t="str">
        <f t="shared" si="6"/>
        <v>Hữu Văn Úc</v>
      </c>
      <c r="C226" s="29">
        <v>3</v>
      </c>
      <c r="D226" s="78">
        <v>18.2</v>
      </c>
      <c r="E226" s="78">
        <v>18.911999999999999</v>
      </c>
      <c r="F226" s="36" t="s">
        <v>75</v>
      </c>
      <c r="G226" s="87" t="s">
        <v>29</v>
      </c>
      <c r="H226" s="29" t="s">
        <v>25</v>
      </c>
      <c r="I226" s="29" t="s">
        <v>25</v>
      </c>
      <c r="J226" s="29" t="s">
        <v>78</v>
      </c>
      <c r="K226" s="37" t="s">
        <v>143</v>
      </c>
      <c r="L226" s="72">
        <v>4.2300000000000004</v>
      </c>
      <c r="M226" s="80">
        <v>5</v>
      </c>
      <c r="N226" s="80">
        <v>1.9</v>
      </c>
      <c r="O226" s="80">
        <v>1.9</v>
      </c>
    </row>
    <row r="227" spans="1:15" customFormat="1" ht="63" x14ac:dyDescent="0.25">
      <c r="A227" s="27">
        <v>26</v>
      </c>
      <c r="B227" s="28" t="str">
        <f t="shared" si="6"/>
        <v>Hữu Văn Úc</v>
      </c>
      <c r="C227" s="29">
        <v>3</v>
      </c>
      <c r="D227" s="78">
        <v>18.911999999999999</v>
      </c>
      <c r="E227" s="78">
        <v>19.5</v>
      </c>
      <c r="F227" s="36" t="s">
        <v>75</v>
      </c>
      <c r="G227" s="87" t="s">
        <v>29</v>
      </c>
      <c r="H227" s="29" t="s">
        <v>25</v>
      </c>
      <c r="I227" s="29" t="s">
        <v>25</v>
      </c>
      <c r="J227" s="29" t="s">
        <v>78</v>
      </c>
      <c r="K227" s="37" t="s">
        <v>144</v>
      </c>
      <c r="L227" s="72">
        <v>4.3600000000000003</v>
      </c>
      <c r="M227" s="80">
        <v>5</v>
      </c>
      <c r="N227" s="80">
        <v>1.9</v>
      </c>
      <c r="O227" s="80">
        <v>1.9</v>
      </c>
    </row>
    <row r="228" spans="1:15" customFormat="1" ht="47.25" x14ac:dyDescent="0.25">
      <c r="A228" s="27">
        <v>27</v>
      </c>
      <c r="B228" s="28" t="str">
        <f t="shared" si="6"/>
        <v>Hữu Văn Úc</v>
      </c>
      <c r="C228" s="29">
        <v>3</v>
      </c>
      <c r="D228" s="78">
        <v>19.5</v>
      </c>
      <c r="E228" s="78">
        <v>19.611999999999998</v>
      </c>
      <c r="F228" s="36" t="s">
        <v>75</v>
      </c>
      <c r="G228" s="87" t="s">
        <v>37</v>
      </c>
      <c r="H228" s="29" t="s">
        <v>25</v>
      </c>
      <c r="I228" s="29" t="s">
        <v>25</v>
      </c>
      <c r="J228" s="29" t="s">
        <v>78</v>
      </c>
      <c r="K228" s="37" t="s">
        <v>145</v>
      </c>
      <c r="L228" s="79">
        <v>3.9</v>
      </c>
      <c r="M228" s="80">
        <v>5.8</v>
      </c>
      <c r="N228" s="80">
        <v>1.9</v>
      </c>
      <c r="O228" s="80">
        <v>1.9</v>
      </c>
    </row>
    <row r="229" spans="1:15" customFormat="1" ht="63" x14ac:dyDescent="0.25">
      <c r="A229" s="27">
        <v>28</v>
      </c>
      <c r="B229" s="28" t="str">
        <f t="shared" si="6"/>
        <v>Hữu Văn Úc</v>
      </c>
      <c r="C229" s="29">
        <v>3</v>
      </c>
      <c r="D229" s="78">
        <v>19.611999999999998</v>
      </c>
      <c r="E229" s="78">
        <v>20.07</v>
      </c>
      <c r="F229" s="36" t="s">
        <v>75</v>
      </c>
      <c r="G229" s="87" t="s">
        <v>37</v>
      </c>
      <c r="H229" s="29" t="s">
        <v>25</v>
      </c>
      <c r="I229" s="29" t="s">
        <v>25</v>
      </c>
      <c r="J229" s="29" t="s">
        <v>26</v>
      </c>
      <c r="K229" s="37" t="s">
        <v>146</v>
      </c>
      <c r="L229" s="79">
        <v>4.37</v>
      </c>
      <c r="M229" s="80">
        <v>6</v>
      </c>
      <c r="N229" s="80">
        <v>2</v>
      </c>
      <c r="O229" s="80">
        <v>2</v>
      </c>
    </row>
    <row r="230" spans="1:15" customFormat="1" ht="78.75" x14ac:dyDescent="0.25">
      <c r="A230" s="27">
        <v>29</v>
      </c>
      <c r="B230" s="28" t="str">
        <f t="shared" si="6"/>
        <v>Hữu Văn Úc</v>
      </c>
      <c r="C230" s="29">
        <v>3</v>
      </c>
      <c r="D230" s="78">
        <v>20.07</v>
      </c>
      <c r="E230" s="78">
        <v>20.37</v>
      </c>
      <c r="F230" s="36" t="s">
        <v>75</v>
      </c>
      <c r="G230" s="87" t="s">
        <v>37</v>
      </c>
      <c r="H230" s="29" t="s">
        <v>25</v>
      </c>
      <c r="I230" s="29" t="s">
        <v>25</v>
      </c>
      <c r="J230" s="29" t="s">
        <v>26</v>
      </c>
      <c r="K230" s="37" t="s">
        <v>147</v>
      </c>
      <c r="L230" s="79">
        <v>4.37</v>
      </c>
      <c r="M230" s="80">
        <v>6</v>
      </c>
      <c r="N230" s="80">
        <v>2</v>
      </c>
      <c r="O230" s="80">
        <v>2</v>
      </c>
    </row>
    <row r="231" spans="1:15" customFormat="1" ht="78.75" x14ac:dyDescent="0.25">
      <c r="A231" s="27">
        <v>30</v>
      </c>
      <c r="B231" s="28" t="str">
        <f t="shared" si="6"/>
        <v>Hữu Văn Úc</v>
      </c>
      <c r="C231" s="29">
        <v>3</v>
      </c>
      <c r="D231" s="78">
        <v>20.37</v>
      </c>
      <c r="E231" s="78">
        <v>20.47</v>
      </c>
      <c r="F231" s="36" t="s">
        <v>75</v>
      </c>
      <c r="G231" s="87" t="s">
        <v>37</v>
      </c>
      <c r="H231" s="29" t="s">
        <v>25</v>
      </c>
      <c r="I231" s="29" t="s">
        <v>25</v>
      </c>
      <c r="J231" s="29" t="s">
        <v>78</v>
      </c>
      <c r="K231" s="37" t="s">
        <v>148</v>
      </c>
      <c r="L231" s="79">
        <v>4.37</v>
      </c>
      <c r="M231" s="80">
        <v>6</v>
      </c>
      <c r="N231" s="80">
        <v>2</v>
      </c>
      <c r="O231" s="80">
        <v>2</v>
      </c>
    </row>
    <row r="232" spans="1:15" customFormat="1" ht="31.5" x14ac:dyDescent="0.25">
      <c r="A232" s="27">
        <v>31</v>
      </c>
      <c r="B232" s="28" t="str">
        <f>+B230</f>
        <v>Hữu Văn Úc</v>
      </c>
      <c r="C232" s="29">
        <v>3</v>
      </c>
      <c r="D232" s="78">
        <f>+E231</f>
        <v>20.47</v>
      </c>
      <c r="E232" s="78">
        <v>20.611999999999998</v>
      </c>
      <c r="F232" s="36" t="s">
        <v>75</v>
      </c>
      <c r="G232" s="87" t="s">
        <v>37</v>
      </c>
      <c r="H232" s="29" t="s">
        <v>25</v>
      </c>
      <c r="I232" s="29" t="s">
        <v>25</v>
      </c>
      <c r="J232" s="29" t="s">
        <v>78</v>
      </c>
      <c r="K232" s="37" t="s">
        <v>149</v>
      </c>
      <c r="L232" s="79">
        <v>4.37</v>
      </c>
      <c r="M232" s="80">
        <v>6</v>
      </c>
      <c r="N232" s="80">
        <v>2</v>
      </c>
      <c r="O232" s="80">
        <v>2</v>
      </c>
    </row>
    <row r="233" spans="1:15" customFormat="1" ht="31.5" x14ac:dyDescent="0.25">
      <c r="A233" s="27">
        <v>32</v>
      </c>
      <c r="B233" s="28" t="s">
        <v>118</v>
      </c>
      <c r="C233" s="29">
        <v>3</v>
      </c>
      <c r="D233" s="78">
        <v>20.611999999999998</v>
      </c>
      <c r="E233" s="78">
        <v>21.911999999999999</v>
      </c>
      <c r="F233" s="36" t="s">
        <v>75</v>
      </c>
      <c r="G233" s="87" t="s">
        <v>37</v>
      </c>
      <c r="H233" s="29" t="s">
        <v>25</v>
      </c>
      <c r="I233" s="29" t="s">
        <v>25</v>
      </c>
      <c r="J233" s="29" t="s">
        <v>78</v>
      </c>
      <c r="K233" s="37" t="s">
        <v>150</v>
      </c>
      <c r="L233" s="79">
        <v>3.9</v>
      </c>
      <c r="M233" s="80">
        <v>5.5</v>
      </c>
      <c r="N233" s="80">
        <v>1.8</v>
      </c>
      <c r="O233" s="80">
        <v>1.6</v>
      </c>
    </row>
    <row r="234" spans="1:15" customFormat="1" ht="31.5" x14ac:dyDescent="0.25">
      <c r="A234" s="27">
        <v>33</v>
      </c>
      <c r="B234" s="28" t="str">
        <f t="shared" si="6"/>
        <v>Hữu Văn Úc</v>
      </c>
      <c r="C234" s="29">
        <v>3</v>
      </c>
      <c r="D234" s="78">
        <v>21.911999999999999</v>
      </c>
      <c r="E234" s="78">
        <v>22.512</v>
      </c>
      <c r="F234" s="36" t="s">
        <v>75</v>
      </c>
      <c r="G234" s="87" t="s">
        <v>37</v>
      </c>
      <c r="H234" s="29" t="s">
        <v>25</v>
      </c>
      <c r="I234" s="29" t="s">
        <v>25</v>
      </c>
      <c r="J234" s="29" t="s">
        <v>78</v>
      </c>
      <c r="K234" s="37" t="s">
        <v>151</v>
      </c>
      <c r="L234" s="79">
        <v>3.94</v>
      </c>
      <c r="M234" s="80">
        <v>4.8</v>
      </c>
      <c r="N234" s="80">
        <v>1.8</v>
      </c>
      <c r="O234" s="80">
        <v>1.6</v>
      </c>
    </row>
    <row r="235" spans="1:15" customFormat="1" ht="31.5" x14ac:dyDescent="0.25">
      <c r="A235" s="27">
        <v>34</v>
      </c>
      <c r="B235" s="28" t="str">
        <f t="shared" si="6"/>
        <v>Hữu Văn Úc</v>
      </c>
      <c r="C235" s="29">
        <v>3</v>
      </c>
      <c r="D235" s="78">
        <v>22.512</v>
      </c>
      <c r="E235" s="78">
        <v>23.45</v>
      </c>
      <c r="F235" s="36" t="s">
        <v>75</v>
      </c>
      <c r="G235" s="87" t="s">
        <v>37</v>
      </c>
      <c r="H235" s="29" t="s">
        <v>25</v>
      </c>
      <c r="I235" s="29" t="s">
        <v>25</v>
      </c>
      <c r="J235" s="29" t="s">
        <v>78</v>
      </c>
      <c r="K235" s="37" t="s">
        <v>152</v>
      </c>
      <c r="L235" s="79">
        <v>3.95</v>
      </c>
      <c r="M235" s="80">
        <v>5</v>
      </c>
      <c r="N235" s="80">
        <v>1.9</v>
      </c>
      <c r="O235" s="80">
        <v>1.8</v>
      </c>
    </row>
    <row r="236" spans="1:15" customFormat="1" ht="31.5" x14ac:dyDescent="0.25">
      <c r="A236" s="27">
        <v>35</v>
      </c>
      <c r="B236" s="28" t="str">
        <f t="shared" si="6"/>
        <v>Hữu Văn Úc</v>
      </c>
      <c r="C236" s="29">
        <v>3</v>
      </c>
      <c r="D236" s="78">
        <v>23.45</v>
      </c>
      <c r="E236" s="78">
        <v>24.594000000000001</v>
      </c>
      <c r="F236" s="36" t="s">
        <v>75</v>
      </c>
      <c r="G236" s="87" t="s">
        <v>37</v>
      </c>
      <c r="H236" s="29" t="s">
        <v>25</v>
      </c>
      <c r="I236" s="29" t="s">
        <v>25</v>
      </c>
      <c r="J236" s="29" t="s">
        <v>78</v>
      </c>
      <c r="K236" s="37" t="s">
        <v>153</v>
      </c>
      <c r="L236" s="79">
        <v>3.95</v>
      </c>
      <c r="M236" s="80">
        <v>5.5</v>
      </c>
      <c r="N236" s="80">
        <v>1.8</v>
      </c>
      <c r="O236" s="80">
        <v>1.8</v>
      </c>
    </row>
    <row r="237" spans="1:15" customFormat="1" x14ac:dyDescent="0.25">
      <c r="A237" s="21" t="s">
        <v>154</v>
      </c>
      <c r="B237" s="65" t="s">
        <v>155</v>
      </c>
      <c r="C237" s="29"/>
      <c r="D237" s="78"/>
      <c r="E237" s="78"/>
      <c r="F237" s="36" t="s">
        <v>75</v>
      </c>
      <c r="G237" s="24"/>
      <c r="H237" s="24"/>
      <c r="I237" s="24"/>
      <c r="J237" s="24"/>
      <c r="K237" s="24"/>
      <c r="L237" s="66"/>
      <c r="M237" s="66"/>
      <c r="N237" s="66"/>
      <c r="O237" s="66"/>
    </row>
    <row r="238" spans="1:15" customFormat="1" x14ac:dyDescent="0.25">
      <c r="A238" s="27">
        <v>1</v>
      </c>
      <c r="B238" s="28" t="str">
        <f>+B237</f>
        <v>Đê biển III</v>
      </c>
      <c r="C238" s="29">
        <v>4</v>
      </c>
      <c r="D238" s="78">
        <v>0</v>
      </c>
      <c r="E238" s="78">
        <v>0.1</v>
      </c>
      <c r="F238" s="36" t="s">
        <v>75</v>
      </c>
      <c r="G238" s="87"/>
      <c r="H238" s="29" t="s">
        <v>25</v>
      </c>
      <c r="I238" s="29" t="s">
        <v>25</v>
      </c>
      <c r="J238" s="29" t="s">
        <v>78</v>
      </c>
      <c r="K238" s="37"/>
      <c r="L238" s="79">
        <v>3.85</v>
      </c>
      <c r="M238" s="80">
        <v>5</v>
      </c>
      <c r="N238" s="80">
        <v>1.6</v>
      </c>
      <c r="O238" s="80">
        <v>1.5</v>
      </c>
    </row>
    <row r="239" spans="1:15" customFormat="1" ht="31.5" x14ac:dyDescent="0.25">
      <c r="A239" s="27">
        <v>2</v>
      </c>
      <c r="B239" s="28" t="str">
        <f>+B238</f>
        <v>Đê biển III</v>
      </c>
      <c r="C239" s="29">
        <v>4</v>
      </c>
      <c r="D239" s="78">
        <v>0.1</v>
      </c>
      <c r="E239" s="78">
        <v>0.65</v>
      </c>
      <c r="F239" s="36" t="s">
        <v>75</v>
      </c>
      <c r="G239" s="87" t="s">
        <v>29</v>
      </c>
      <c r="H239" s="29" t="s">
        <v>25</v>
      </c>
      <c r="I239" s="29" t="s">
        <v>25</v>
      </c>
      <c r="J239" s="29" t="s">
        <v>78</v>
      </c>
      <c r="K239" s="89" t="s">
        <v>156</v>
      </c>
      <c r="L239" s="79">
        <v>4.5</v>
      </c>
      <c r="M239" s="80">
        <v>6</v>
      </c>
      <c r="N239" s="80">
        <v>1.5</v>
      </c>
      <c r="O239" s="80">
        <v>1.5</v>
      </c>
    </row>
    <row r="240" spans="1:15" customFormat="1" ht="31.5" x14ac:dyDescent="0.25">
      <c r="A240" s="27">
        <v>3</v>
      </c>
      <c r="B240" s="28" t="str">
        <f>+B239</f>
        <v>Đê biển III</v>
      </c>
      <c r="C240" s="29">
        <v>4</v>
      </c>
      <c r="D240" s="78">
        <f t="shared" ref="D240:D254" si="7">E239</f>
        <v>0.65</v>
      </c>
      <c r="E240" s="78">
        <v>1.26</v>
      </c>
      <c r="F240" s="36" t="s">
        <v>75</v>
      </c>
      <c r="G240" s="90" t="s">
        <v>29</v>
      </c>
      <c r="H240" s="55" t="s">
        <v>25</v>
      </c>
      <c r="I240" s="55" t="s">
        <v>25</v>
      </c>
      <c r="J240" s="55" t="s">
        <v>78</v>
      </c>
      <c r="K240" s="91" t="s">
        <v>157</v>
      </c>
      <c r="L240" s="79">
        <v>4.5</v>
      </c>
      <c r="M240" s="80">
        <v>6</v>
      </c>
      <c r="N240" s="80">
        <v>1.5</v>
      </c>
      <c r="O240" s="80">
        <v>1.5</v>
      </c>
    </row>
    <row r="241" spans="1:15" customFormat="1" ht="31.5" x14ac:dyDescent="0.25">
      <c r="A241" s="27">
        <v>4</v>
      </c>
      <c r="B241" s="28" t="str">
        <f>+B240</f>
        <v>Đê biển III</v>
      </c>
      <c r="C241" s="29">
        <v>4</v>
      </c>
      <c r="D241" s="78">
        <f t="shared" si="7"/>
        <v>1.26</v>
      </c>
      <c r="E241" s="78">
        <v>2.1</v>
      </c>
      <c r="F241" s="36" t="s">
        <v>75</v>
      </c>
      <c r="G241" s="87" t="s">
        <v>37</v>
      </c>
      <c r="H241" s="29" t="s">
        <v>25</v>
      </c>
      <c r="I241" s="29" t="s">
        <v>25</v>
      </c>
      <c r="J241" s="29" t="s">
        <v>78</v>
      </c>
      <c r="K241" s="89" t="s">
        <v>158</v>
      </c>
      <c r="L241" s="79">
        <v>3.8</v>
      </c>
      <c r="M241" s="80">
        <v>5.5</v>
      </c>
      <c r="N241" s="80">
        <v>1.9</v>
      </c>
      <c r="O241" s="80">
        <v>1.9</v>
      </c>
    </row>
    <row r="242" spans="1:15" customFormat="1" ht="31.5" x14ac:dyDescent="0.25">
      <c r="A242" s="27">
        <v>5</v>
      </c>
      <c r="B242" s="28" t="str">
        <f>+B241</f>
        <v>Đê biển III</v>
      </c>
      <c r="C242" s="29">
        <v>4</v>
      </c>
      <c r="D242" s="78">
        <f t="shared" si="7"/>
        <v>2.1</v>
      </c>
      <c r="E242" s="78">
        <v>3.5</v>
      </c>
      <c r="F242" s="36" t="s">
        <v>75</v>
      </c>
      <c r="G242" s="87"/>
      <c r="H242" s="29" t="s">
        <v>25</v>
      </c>
      <c r="I242" s="29" t="s">
        <v>25</v>
      </c>
      <c r="J242" s="29" t="s">
        <v>52</v>
      </c>
      <c r="K242" s="37"/>
      <c r="L242" s="79" t="s">
        <v>159</v>
      </c>
      <c r="M242" s="80">
        <v>5.5</v>
      </c>
      <c r="N242" s="80">
        <v>2.2999999999999998</v>
      </c>
      <c r="O242" s="80">
        <v>1.9</v>
      </c>
    </row>
    <row r="243" spans="1:15" customFormat="1" x14ac:dyDescent="0.25">
      <c r="A243" s="27">
        <v>6</v>
      </c>
      <c r="B243" s="28" t="str">
        <f>+B241</f>
        <v>Đê biển III</v>
      </c>
      <c r="C243" s="29">
        <v>4</v>
      </c>
      <c r="D243" s="78">
        <f t="shared" si="7"/>
        <v>3.5</v>
      </c>
      <c r="E243" s="78">
        <v>4.5</v>
      </c>
      <c r="F243" s="36" t="s">
        <v>75</v>
      </c>
      <c r="G243" s="87"/>
      <c r="H243" s="29" t="s">
        <v>25</v>
      </c>
      <c r="I243" s="29" t="s">
        <v>25</v>
      </c>
      <c r="J243" s="29" t="s">
        <v>78</v>
      </c>
      <c r="K243" s="92"/>
      <c r="L243" s="79">
        <v>4.25</v>
      </c>
      <c r="M243" s="80">
        <v>5.6</v>
      </c>
      <c r="N243" s="80">
        <v>2.5</v>
      </c>
      <c r="O243" s="80">
        <v>2</v>
      </c>
    </row>
    <row r="244" spans="1:15" customFormat="1" ht="47.25" x14ac:dyDescent="0.25">
      <c r="A244" s="27">
        <v>7</v>
      </c>
      <c r="B244" s="28" t="str">
        <f>+B243</f>
        <v>Đê biển III</v>
      </c>
      <c r="C244" s="29">
        <v>4</v>
      </c>
      <c r="D244" s="78">
        <f t="shared" si="7"/>
        <v>4.5</v>
      </c>
      <c r="E244" s="78">
        <v>5</v>
      </c>
      <c r="F244" s="36" t="s">
        <v>75</v>
      </c>
      <c r="G244" s="87" t="s">
        <v>29</v>
      </c>
      <c r="H244" s="29" t="s">
        <v>25</v>
      </c>
      <c r="I244" s="29" t="s">
        <v>25</v>
      </c>
      <c r="J244" s="29" t="s">
        <v>78</v>
      </c>
      <c r="K244" s="91" t="s">
        <v>160</v>
      </c>
      <c r="L244" s="79">
        <v>5</v>
      </c>
      <c r="M244" s="80">
        <v>6</v>
      </c>
      <c r="N244" s="80">
        <v>3</v>
      </c>
      <c r="O244" s="80">
        <v>2</v>
      </c>
    </row>
    <row r="245" spans="1:15" customFormat="1" ht="47.25" x14ac:dyDescent="0.25">
      <c r="A245" s="27">
        <v>8</v>
      </c>
      <c r="B245" s="28" t="str">
        <f>+B243</f>
        <v>Đê biển III</v>
      </c>
      <c r="C245" s="29">
        <v>4</v>
      </c>
      <c r="D245" s="78">
        <f t="shared" si="7"/>
        <v>5</v>
      </c>
      <c r="E245" s="78">
        <v>6.8810000000000002</v>
      </c>
      <c r="F245" s="36" t="s">
        <v>75</v>
      </c>
      <c r="G245" s="87" t="s">
        <v>29</v>
      </c>
      <c r="H245" s="29" t="s">
        <v>25</v>
      </c>
      <c r="I245" s="29" t="s">
        <v>25</v>
      </c>
      <c r="J245" s="29" t="s">
        <v>78</v>
      </c>
      <c r="K245" s="91" t="s">
        <v>161</v>
      </c>
      <c r="L245" s="79">
        <v>5</v>
      </c>
      <c r="M245" s="80">
        <v>6</v>
      </c>
      <c r="N245" s="80">
        <v>3</v>
      </c>
      <c r="O245" s="80">
        <v>2</v>
      </c>
    </row>
    <row r="246" spans="1:15" customFormat="1" x14ac:dyDescent="0.25">
      <c r="A246" s="27">
        <v>9</v>
      </c>
      <c r="B246" s="28" t="str">
        <f>+B244</f>
        <v>Đê biển III</v>
      </c>
      <c r="C246" s="29">
        <v>4</v>
      </c>
      <c r="D246" s="78">
        <f t="shared" si="7"/>
        <v>6.8810000000000002</v>
      </c>
      <c r="E246" s="78">
        <v>8.9700000000000006</v>
      </c>
      <c r="F246" s="36" t="s">
        <v>75</v>
      </c>
      <c r="G246" s="52" t="s">
        <v>24</v>
      </c>
      <c r="H246" s="29" t="s">
        <v>25</v>
      </c>
      <c r="I246" s="29" t="s">
        <v>25</v>
      </c>
      <c r="J246" s="29" t="s">
        <v>78</v>
      </c>
      <c r="K246" s="91"/>
      <c r="L246" s="79">
        <v>4.93</v>
      </c>
      <c r="M246" s="80">
        <v>5.2</v>
      </c>
      <c r="N246" s="80">
        <v>3.3</v>
      </c>
      <c r="O246" s="80">
        <v>1.9</v>
      </c>
    </row>
    <row r="247" spans="1:15" customFormat="1" x14ac:dyDescent="0.25">
      <c r="A247" s="27">
        <v>10</v>
      </c>
      <c r="B247" s="28" t="str">
        <f>+B246</f>
        <v>Đê biển III</v>
      </c>
      <c r="C247" s="29">
        <v>4</v>
      </c>
      <c r="D247" s="78">
        <f t="shared" si="7"/>
        <v>8.9700000000000006</v>
      </c>
      <c r="E247" s="78">
        <v>10.923</v>
      </c>
      <c r="F247" s="36" t="s">
        <v>75</v>
      </c>
      <c r="G247" s="52" t="s">
        <v>24</v>
      </c>
      <c r="H247" s="29" t="s">
        <v>25</v>
      </c>
      <c r="I247" s="29" t="s">
        <v>25</v>
      </c>
      <c r="J247" s="29" t="s">
        <v>78</v>
      </c>
      <c r="K247" s="91"/>
      <c r="L247" s="79">
        <v>4.9000000000000004</v>
      </c>
      <c r="M247" s="80">
        <v>5.2</v>
      </c>
      <c r="N247" s="80">
        <v>3.5</v>
      </c>
      <c r="O247" s="80">
        <v>2</v>
      </c>
    </row>
    <row r="248" spans="1:15" customFormat="1" ht="31.5" x14ac:dyDescent="0.25">
      <c r="A248" s="27">
        <v>11</v>
      </c>
      <c r="B248" s="28" t="str">
        <f>+B247</f>
        <v>Đê biển III</v>
      </c>
      <c r="C248" s="29">
        <v>4</v>
      </c>
      <c r="D248" s="78">
        <f t="shared" si="7"/>
        <v>10.923</v>
      </c>
      <c r="E248" s="78">
        <v>10.957000000000001</v>
      </c>
      <c r="F248" s="36" t="s">
        <v>75</v>
      </c>
      <c r="G248" s="87" t="s">
        <v>37</v>
      </c>
      <c r="H248" s="29" t="s">
        <v>25</v>
      </c>
      <c r="I248" s="29" t="s">
        <v>25</v>
      </c>
      <c r="J248" s="29" t="s">
        <v>78</v>
      </c>
      <c r="K248" s="91" t="s">
        <v>162</v>
      </c>
      <c r="L248" s="79">
        <v>5</v>
      </c>
      <c r="M248" s="80">
        <v>6</v>
      </c>
      <c r="N248" s="80">
        <v>2.9</v>
      </c>
      <c r="O248" s="80">
        <v>2.4</v>
      </c>
    </row>
    <row r="249" spans="1:15" customFormat="1" ht="63" x14ac:dyDescent="0.25">
      <c r="A249" s="27">
        <v>12</v>
      </c>
      <c r="B249" s="28" t="str">
        <f>+B247</f>
        <v>Đê biển III</v>
      </c>
      <c r="C249" s="29">
        <v>4</v>
      </c>
      <c r="D249" s="78">
        <f t="shared" si="7"/>
        <v>10.957000000000001</v>
      </c>
      <c r="E249" s="78">
        <v>11.4</v>
      </c>
      <c r="F249" s="36" t="s">
        <v>75</v>
      </c>
      <c r="G249" s="87" t="s">
        <v>29</v>
      </c>
      <c r="H249" s="29" t="s">
        <v>25</v>
      </c>
      <c r="I249" s="29" t="s">
        <v>25</v>
      </c>
      <c r="J249" s="29" t="s">
        <v>78</v>
      </c>
      <c r="K249" s="91" t="s">
        <v>163</v>
      </c>
      <c r="L249" s="79">
        <v>5</v>
      </c>
      <c r="M249" s="80">
        <v>6</v>
      </c>
      <c r="N249" s="80">
        <v>2.9</v>
      </c>
      <c r="O249" s="80">
        <v>2</v>
      </c>
    </row>
    <row r="250" spans="1:15" customFormat="1" ht="47.25" x14ac:dyDescent="0.25">
      <c r="A250" s="27">
        <v>13</v>
      </c>
      <c r="B250" s="28" t="str">
        <f t="shared" ref="B250:B257" si="8">+B249</f>
        <v>Đê biển III</v>
      </c>
      <c r="C250" s="29">
        <v>4</v>
      </c>
      <c r="D250" s="78">
        <f t="shared" si="7"/>
        <v>11.4</v>
      </c>
      <c r="E250" s="78">
        <v>11.9</v>
      </c>
      <c r="F250" s="36" t="s">
        <v>75</v>
      </c>
      <c r="G250" s="87" t="s">
        <v>29</v>
      </c>
      <c r="H250" s="29" t="s">
        <v>25</v>
      </c>
      <c r="I250" s="29" t="s">
        <v>25</v>
      </c>
      <c r="J250" s="29" t="s">
        <v>52</v>
      </c>
      <c r="K250" s="91" t="s">
        <v>164</v>
      </c>
      <c r="L250" s="79">
        <v>5</v>
      </c>
      <c r="M250" s="80">
        <v>6</v>
      </c>
      <c r="N250" s="80">
        <v>2.9</v>
      </c>
      <c r="O250" s="80">
        <v>2</v>
      </c>
    </row>
    <row r="251" spans="1:15" customFormat="1" ht="63" x14ac:dyDescent="0.25">
      <c r="A251" s="27">
        <v>14</v>
      </c>
      <c r="B251" s="28" t="str">
        <f t="shared" si="8"/>
        <v>Đê biển III</v>
      </c>
      <c r="C251" s="29">
        <v>4</v>
      </c>
      <c r="D251" s="78">
        <f t="shared" si="7"/>
        <v>11.9</v>
      </c>
      <c r="E251" s="78">
        <v>12.2</v>
      </c>
      <c r="F251" s="36" t="s">
        <v>75</v>
      </c>
      <c r="G251" s="87" t="s">
        <v>29</v>
      </c>
      <c r="H251" s="29" t="s">
        <v>25</v>
      </c>
      <c r="I251" s="29" t="s">
        <v>25</v>
      </c>
      <c r="J251" s="29" t="s">
        <v>52</v>
      </c>
      <c r="K251" s="91" t="s">
        <v>165</v>
      </c>
      <c r="L251" s="79">
        <v>5</v>
      </c>
      <c r="M251" s="80">
        <v>6</v>
      </c>
      <c r="N251" s="80">
        <v>3.3</v>
      </c>
      <c r="O251" s="80">
        <v>2</v>
      </c>
    </row>
    <row r="252" spans="1:15" customFormat="1" ht="63" x14ac:dyDescent="0.25">
      <c r="A252" s="27">
        <v>15</v>
      </c>
      <c r="B252" s="28" t="str">
        <f t="shared" si="8"/>
        <v>Đê biển III</v>
      </c>
      <c r="C252" s="29">
        <v>4</v>
      </c>
      <c r="D252" s="78">
        <f t="shared" si="7"/>
        <v>12.2</v>
      </c>
      <c r="E252" s="78">
        <v>14.55</v>
      </c>
      <c r="F252" s="36" t="s">
        <v>75</v>
      </c>
      <c r="G252" s="87" t="s">
        <v>29</v>
      </c>
      <c r="H252" s="29" t="s">
        <v>25</v>
      </c>
      <c r="I252" s="29" t="s">
        <v>25</v>
      </c>
      <c r="J252" s="29" t="s">
        <v>78</v>
      </c>
      <c r="K252" s="91" t="s">
        <v>163</v>
      </c>
      <c r="L252" s="79">
        <v>5</v>
      </c>
      <c r="M252" s="80">
        <v>6</v>
      </c>
      <c r="N252" s="80">
        <v>3.4</v>
      </c>
      <c r="O252" s="80">
        <v>2</v>
      </c>
    </row>
    <row r="253" spans="1:15" customFormat="1" ht="47.25" x14ac:dyDescent="0.25">
      <c r="A253" s="27">
        <v>16</v>
      </c>
      <c r="B253" s="28" t="str">
        <f t="shared" si="8"/>
        <v>Đê biển III</v>
      </c>
      <c r="C253" s="29">
        <v>4</v>
      </c>
      <c r="D253" s="78">
        <f t="shared" si="7"/>
        <v>14.55</v>
      </c>
      <c r="E253" s="78">
        <v>16.5</v>
      </c>
      <c r="F253" s="36" t="s">
        <v>75</v>
      </c>
      <c r="G253" s="87" t="s">
        <v>29</v>
      </c>
      <c r="H253" s="29" t="s">
        <v>25</v>
      </c>
      <c r="I253" s="29" t="s">
        <v>25</v>
      </c>
      <c r="J253" s="29" t="s">
        <v>78</v>
      </c>
      <c r="K253" s="91" t="s">
        <v>164</v>
      </c>
      <c r="L253" s="79">
        <v>5</v>
      </c>
      <c r="M253" s="80">
        <v>6</v>
      </c>
      <c r="N253" s="80">
        <v>2.8</v>
      </c>
      <c r="O253" s="80">
        <v>2</v>
      </c>
    </row>
    <row r="254" spans="1:15" customFormat="1" x14ac:dyDescent="0.25">
      <c r="A254" s="27">
        <v>17</v>
      </c>
      <c r="B254" s="28" t="str">
        <f t="shared" si="8"/>
        <v>Đê biển III</v>
      </c>
      <c r="C254" s="29">
        <v>4</v>
      </c>
      <c r="D254" s="78">
        <f t="shared" si="7"/>
        <v>16.5</v>
      </c>
      <c r="E254" s="78">
        <v>17</v>
      </c>
      <c r="F254" s="36" t="s">
        <v>75</v>
      </c>
      <c r="G254" s="87"/>
      <c r="H254" s="29" t="s">
        <v>25</v>
      </c>
      <c r="I254" s="29" t="s">
        <v>25</v>
      </c>
      <c r="J254" s="29" t="s">
        <v>78</v>
      </c>
      <c r="K254" s="91"/>
      <c r="L254" s="79">
        <v>4.2</v>
      </c>
      <c r="M254" s="80">
        <v>5.2</v>
      </c>
      <c r="N254" s="80">
        <v>2.8</v>
      </c>
      <c r="O254" s="80">
        <v>1.8</v>
      </c>
    </row>
    <row r="255" spans="1:15" customFormat="1" x14ac:dyDescent="0.25">
      <c r="A255" s="27">
        <v>18</v>
      </c>
      <c r="B255" s="28" t="str">
        <f t="shared" si="8"/>
        <v>Đê biển III</v>
      </c>
      <c r="C255" s="29">
        <v>4</v>
      </c>
      <c r="D255" s="78">
        <v>17</v>
      </c>
      <c r="E255" s="78">
        <v>17.5</v>
      </c>
      <c r="F255" s="36" t="s">
        <v>75</v>
      </c>
      <c r="G255" s="87"/>
      <c r="H255" s="29" t="s">
        <v>25</v>
      </c>
      <c r="I255" s="29" t="s">
        <v>25</v>
      </c>
      <c r="J255" s="29" t="s">
        <v>52</v>
      </c>
      <c r="K255" s="24"/>
      <c r="L255" s="79">
        <v>4.1500000000000004</v>
      </c>
      <c r="M255" s="80">
        <v>5.2</v>
      </c>
      <c r="N255" s="80">
        <v>3</v>
      </c>
      <c r="O255" s="80">
        <v>1.8</v>
      </c>
    </row>
    <row r="256" spans="1:15" customFormat="1" x14ac:dyDescent="0.25">
      <c r="A256" s="27">
        <v>19</v>
      </c>
      <c r="B256" s="28" t="str">
        <f t="shared" si="8"/>
        <v>Đê biển III</v>
      </c>
      <c r="C256" s="29">
        <v>4</v>
      </c>
      <c r="D256" s="78">
        <v>17.5</v>
      </c>
      <c r="E256" s="78">
        <v>20.027000000000001</v>
      </c>
      <c r="F256" s="36" t="s">
        <v>75</v>
      </c>
      <c r="G256" s="87"/>
      <c r="H256" s="29" t="s">
        <v>25</v>
      </c>
      <c r="I256" s="29" t="s">
        <v>25</v>
      </c>
      <c r="J256" s="29" t="s">
        <v>78</v>
      </c>
      <c r="K256" s="24"/>
      <c r="L256" s="79">
        <v>4.07</v>
      </c>
      <c r="M256" s="80">
        <v>5.5</v>
      </c>
      <c r="N256" s="80">
        <v>2.8</v>
      </c>
      <c r="O256" s="80">
        <v>1.8</v>
      </c>
    </row>
    <row r="257" spans="1:15" customFormat="1" x14ac:dyDescent="0.25">
      <c r="A257" s="27">
        <v>20</v>
      </c>
      <c r="B257" s="28" t="str">
        <f t="shared" si="8"/>
        <v>Đê biển III</v>
      </c>
      <c r="C257" s="29">
        <v>4</v>
      </c>
      <c r="D257" s="78">
        <f>E256</f>
        <v>20.027000000000001</v>
      </c>
      <c r="E257" s="78">
        <v>21.161999999999999</v>
      </c>
      <c r="F257" s="36" t="s">
        <v>75</v>
      </c>
      <c r="G257" s="87" t="s">
        <v>37</v>
      </c>
      <c r="H257" s="29" t="s">
        <v>25</v>
      </c>
      <c r="I257" s="29" t="s">
        <v>25</v>
      </c>
      <c r="J257" s="29" t="s">
        <v>78</v>
      </c>
      <c r="K257" s="37" t="s">
        <v>166</v>
      </c>
      <c r="L257" s="79">
        <v>4.0999999999999996</v>
      </c>
      <c r="M257" s="80">
        <v>5.5</v>
      </c>
      <c r="N257" s="80">
        <v>3</v>
      </c>
      <c r="O257" s="80">
        <v>1.8</v>
      </c>
    </row>
    <row r="258" spans="1:15" customFormat="1" x14ac:dyDescent="0.25">
      <c r="A258" s="21" t="s">
        <v>52</v>
      </c>
      <c r="B258" s="93" t="s">
        <v>167</v>
      </c>
      <c r="C258" s="25" t="s">
        <v>110</v>
      </c>
      <c r="D258" s="78"/>
      <c r="E258" s="78"/>
      <c r="F258" s="94" t="s">
        <v>168</v>
      </c>
      <c r="G258" s="24"/>
      <c r="H258" s="24"/>
      <c r="I258" s="24"/>
      <c r="J258" s="24"/>
      <c r="K258" s="24"/>
      <c r="L258" s="66"/>
      <c r="M258" s="66"/>
      <c r="N258" s="66"/>
      <c r="O258" s="66"/>
    </row>
    <row r="259" spans="1:15" customFormat="1" x14ac:dyDescent="0.25">
      <c r="A259" s="27">
        <v>1</v>
      </c>
      <c r="B259" s="95" t="s">
        <v>169</v>
      </c>
      <c r="C259" s="63">
        <v>3</v>
      </c>
      <c r="D259" s="78">
        <v>0</v>
      </c>
      <c r="E259" s="78">
        <v>0.75</v>
      </c>
      <c r="F259" s="94" t="s">
        <v>168</v>
      </c>
      <c r="G259" s="96" t="s">
        <v>29</v>
      </c>
      <c r="H259" s="63" t="s">
        <v>25</v>
      </c>
      <c r="I259" s="63" t="s">
        <v>25</v>
      </c>
      <c r="J259" s="63" t="s">
        <v>28</v>
      </c>
      <c r="K259" s="37"/>
      <c r="L259" s="97">
        <v>4.4000000000000004</v>
      </c>
      <c r="M259" s="97">
        <v>3.5</v>
      </c>
      <c r="N259" s="97">
        <v>0</v>
      </c>
      <c r="O259" s="97">
        <v>0</v>
      </c>
    </row>
    <row r="260" spans="1:15" customFormat="1" ht="31.5" x14ac:dyDescent="0.25">
      <c r="A260" s="27">
        <v>2</v>
      </c>
      <c r="B260" s="95" t="s">
        <v>169</v>
      </c>
      <c r="C260" s="63">
        <v>3</v>
      </c>
      <c r="D260" s="78">
        <v>0.75</v>
      </c>
      <c r="E260" s="78">
        <v>1</v>
      </c>
      <c r="F260" s="94" t="s">
        <v>168</v>
      </c>
      <c r="G260" s="96" t="s">
        <v>37</v>
      </c>
      <c r="H260" s="63" t="s">
        <v>25</v>
      </c>
      <c r="I260" s="63" t="s">
        <v>25</v>
      </c>
      <c r="J260" s="63" t="s">
        <v>26</v>
      </c>
      <c r="K260" s="37" t="s">
        <v>170</v>
      </c>
      <c r="L260" s="97">
        <v>4.32</v>
      </c>
      <c r="M260" s="97">
        <v>3.9</v>
      </c>
      <c r="N260" s="97">
        <v>1.3</v>
      </c>
      <c r="O260" s="97">
        <v>1.5</v>
      </c>
    </row>
    <row r="261" spans="1:15" customFormat="1" x14ac:dyDescent="0.25">
      <c r="A261" s="27">
        <v>3</v>
      </c>
      <c r="B261" s="95" t="s">
        <v>169</v>
      </c>
      <c r="C261" s="63">
        <v>3</v>
      </c>
      <c r="D261" s="78">
        <v>1</v>
      </c>
      <c r="E261" s="78">
        <v>1.8</v>
      </c>
      <c r="F261" s="94" t="s">
        <v>168</v>
      </c>
      <c r="G261" s="96" t="s">
        <v>37</v>
      </c>
      <c r="H261" s="63" t="s">
        <v>25</v>
      </c>
      <c r="I261" s="63" t="s">
        <v>25</v>
      </c>
      <c r="J261" s="63" t="s">
        <v>26</v>
      </c>
      <c r="K261" s="37"/>
      <c r="L261" s="97">
        <v>4.3</v>
      </c>
      <c r="M261" s="97">
        <v>4.5</v>
      </c>
      <c r="N261" s="97">
        <v>1.5</v>
      </c>
      <c r="O261" s="97">
        <v>1.5</v>
      </c>
    </row>
    <row r="262" spans="1:15" customFormat="1" x14ac:dyDescent="0.25">
      <c r="A262" s="27">
        <v>4</v>
      </c>
      <c r="B262" s="95" t="s">
        <v>169</v>
      </c>
      <c r="C262" s="63">
        <v>3</v>
      </c>
      <c r="D262" s="78">
        <v>1.8</v>
      </c>
      <c r="E262" s="78">
        <v>2.15</v>
      </c>
      <c r="F262" s="94" t="s">
        <v>168</v>
      </c>
      <c r="G262" s="96" t="s">
        <v>37</v>
      </c>
      <c r="H262" s="63" t="s">
        <v>25</v>
      </c>
      <c r="I262" s="63" t="s">
        <v>25</v>
      </c>
      <c r="J262" s="63" t="s">
        <v>26</v>
      </c>
      <c r="K262" s="37"/>
      <c r="L262" s="97">
        <v>4.29</v>
      </c>
      <c r="M262" s="97">
        <v>4.5</v>
      </c>
      <c r="N262" s="97">
        <v>1.4</v>
      </c>
      <c r="O262" s="97">
        <v>1.5</v>
      </c>
    </row>
    <row r="263" spans="1:15" customFormat="1" x14ac:dyDescent="0.25">
      <c r="A263" s="27">
        <v>5</v>
      </c>
      <c r="B263" s="95" t="s">
        <v>169</v>
      </c>
      <c r="C263" s="63">
        <v>3</v>
      </c>
      <c r="D263" s="78">
        <v>2.15</v>
      </c>
      <c r="E263" s="78">
        <v>2.44</v>
      </c>
      <c r="F263" s="94" t="s">
        <v>168</v>
      </c>
      <c r="G263" s="96" t="s">
        <v>37</v>
      </c>
      <c r="H263" s="63" t="s">
        <v>25</v>
      </c>
      <c r="I263" s="63" t="s">
        <v>25</v>
      </c>
      <c r="J263" s="63" t="s">
        <v>26</v>
      </c>
      <c r="K263" s="37"/>
      <c r="L263" s="97">
        <v>4.4000000000000004</v>
      </c>
      <c r="M263" s="97">
        <v>6.5</v>
      </c>
      <c r="N263" s="97">
        <v>0</v>
      </c>
      <c r="O263" s="97">
        <v>0</v>
      </c>
    </row>
    <row r="264" spans="1:15" customFormat="1" x14ac:dyDescent="0.25">
      <c r="A264" s="27">
        <v>6</v>
      </c>
      <c r="B264" s="95" t="s">
        <v>169</v>
      </c>
      <c r="C264" s="63">
        <v>3</v>
      </c>
      <c r="D264" s="78">
        <v>2.44</v>
      </c>
      <c r="E264" s="78">
        <v>2.5499999999999998</v>
      </c>
      <c r="F264" s="94" t="s">
        <v>168</v>
      </c>
      <c r="G264" s="96" t="s">
        <v>171</v>
      </c>
      <c r="H264" s="63" t="s">
        <v>25</v>
      </c>
      <c r="I264" s="63" t="s">
        <v>25</v>
      </c>
      <c r="J264" s="63" t="s">
        <v>26</v>
      </c>
      <c r="K264" s="37"/>
      <c r="L264" s="97">
        <v>4.3499999999999996</v>
      </c>
      <c r="M264" s="97"/>
      <c r="N264" s="97"/>
      <c r="O264" s="97"/>
    </row>
    <row r="265" spans="1:15" customFormat="1" x14ac:dyDescent="0.25">
      <c r="A265" s="27">
        <v>7</v>
      </c>
      <c r="B265" s="95" t="s">
        <v>169</v>
      </c>
      <c r="C265" s="63">
        <v>3</v>
      </c>
      <c r="D265" s="78">
        <v>2.5499999999999998</v>
      </c>
      <c r="E265" s="78">
        <v>3.25</v>
      </c>
      <c r="F265" s="94" t="s">
        <v>168</v>
      </c>
      <c r="G265" s="96" t="s">
        <v>37</v>
      </c>
      <c r="H265" s="63" t="s">
        <v>25</v>
      </c>
      <c r="I265" s="63" t="s">
        <v>25</v>
      </c>
      <c r="J265" s="63" t="s">
        <v>28</v>
      </c>
      <c r="K265" s="37" t="s">
        <v>172</v>
      </c>
      <c r="L265" s="97">
        <v>4.4000000000000004</v>
      </c>
      <c r="M265" s="97">
        <v>5.8</v>
      </c>
      <c r="N265" s="97">
        <v>1.7</v>
      </c>
      <c r="O265" s="97">
        <v>1.7</v>
      </c>
    </row>
    <row r="266" spans="1:15" customFormat="1" x14ac:dyDescent="0.25">
      <c r="A266" s="27">
        <v>8</v>
      </c>
      <c r="B266" s="95" t="s">
        <v>169</v>
      </c>
      <c r="C266" s="63">
        <v>3</v>
      </c>
      <c r="D266" s="78">
        <v>3.25</v>
      </c>
      <c r="E266" s="78">
        <v>3.8</v>
      </c>
      <c r="F266" s="94" t="s">
        <v>168</v>
      </c>
      <c r="G266" s="96" t="s">
        <v>37</v>
      </c>
      <c r="H266" s="63" t="s">
        <v>25</v>
      </c>
      <c r="I266" s="63" t="s">
        <v>25</v>
      </c>
      <c r="J266" s="63" t="s">
        <v>28</v>
      </c>
      <c r="K266" s="37" t="s">
        <v>173</v>
      </c>
      <c r="L266" s="97">
        <v>4.2</v>
      </c>
      <c r="M266" s="97">
        <v>5.8</v>
      </c>
      <c r="N266" s="97">
        <v>1.7</v>
      </c>
      <c r="O266" s="97">
        <v>1.7</v>
      </c>
    </row>
    <row r="267" spans="1:15" customFormat="1" x14ac:dyDescent="0.25">
      <c r="A267" s="27">
        <v>9</v>
      </c>
      <c r="B267" s="95" t="s">
        <v>169</v>
      </c>
      <c r="C267" s="63">
        <v>3</v>
      </c>
      <c r="D267" s="78">
        <v>3.8</v>
      </c>
      <c r="E267" s="78">
        <v>4</v>
      </c>
      <c r="F267" s="94" t="s">
        <v>168</v>
      </c>
      <c r="G267" s="96" t="s">
        <v>37</v>
      </c>
      <c r="H267" s="63" t="s">
        <v>25</v>
      </c>
      <c r="I267" s="63" t="s">
        <v>25</v>
      </c>
      <c r="J267" s="63" t="s">
        <v>28</v>
      </c>
      <c r="K267" s="37" t="s">
        <v>173</v>
      </c>
      <c r="L267" s="97">
        <v>4.18</v>
      </c>
      <c r="M267" s="97">
        <v>5.8</v>
      </c>
      <c r="N267" s="97">
        <v>1.5</v>
      </c>
      <c r="O267" s="97"/>
    </row>
    <row r="268" spans="1:15" customFormat="1" x14ac:dyDescent="0.25">
      <c r="A268" s="27">
        <v>10</v>
      </c>
      <c r="B268" s="95" t="s">
        <v>169</v>
      </c>
      <c r="C268" s="63">
        <v>3</v>
      </c>
      <c r="D268" s="78">
        <v>4</v>
      </c>
      <c r="E268" s="78">
        <v>4.55</v>
      </c>
      <c r="F268" s="94" t="s">
        <v>168</v>
      </c>
      <c r="G268" s="96" t="s">
        <v>37</v>
      </c>
      <c r="H268" s="63" t="s">
        <v>25</v>
      </c>
      <c r="I268" s="63" t="s">
        <v>25</v>
      </c>
      <c r="J268" s="63" t="s">
        <v>26</v>
      </c>
      <c r="K268" s="98"/>
      <c r="L268" s="97">
        <v>4.1500000000000004</v>
      </c>
      <c r="M268" s="97">
        <v>5.8</v>
      </c>
      <c r="N268" s="97">
        <v>1.5</v>
      </c>
      <c r="O268" s="97">
        <v>1.5</v>
      </c>
    </row>
    <row r="269" spans="1:15" customFormat="1" x14ac:dyDescent="0.25">
      <c r="A269" s="27">
        <v>11</v>
      </c>
      <c r="B269" s="95" t="s">
        <v>169</v>
      </c>
      <c r="C269" s="63">
        <v>3</v>
      </c>
      <c r="D269" s="78">
        <v>4.55</v>
      </c>
      <c r="E269" s="78">
        <v>4.63</v>
      </c>
      <c r="F269" s="94" t="s">
        <v>168</v>
      </c>
      <c r="G269" s="96"/>
      <c r="H269" s="63" t="s">
        <v>25</v>
      </c>
      <c r="I269" s="63" t="s">
        <v>25</v>
      </c>
      <c r="J269" s="63" t="s">
        <v>26</v>
      </c>
      <c r="K269" s="37"/>
      <c r="L269" s="97">
        <v>4.0999999999999996</v>
      </c>
      <c r="M269" s="97">
        <v>3.6</v>
      </c>
      <c r="N269" s="97">
        <v>1</v>
      </c>
      <c r="O269" s="97">
        <v>1</v>
      </c>
    </row>
    <row r="270" spans="1:15" customFormat="1" x14ac:dyDescent="0.25">
      <c r="A270" s="27">
        <v>12</v>
      </c>
      <c r="B270" s="95" t="s">
        <v>169</v>
      </c>
      <c r="C270" s="63">
        <v>3</v>
      </c>
      <c r="D270" s="78">
        <v>4.63</v>
      </c>
      <c r="E270" s="78">
        <v>5.15</v>
      </c>
      <c r="F270" s="94" t="s">
        <v>168</v>
      </c>
      <c r="G270" s="63" t="s">
        <v>29</v>
      </c>
      <c r="H270" s="63" t="s">
        <v>25</v>
      </c>
      <c r="I270" s="63" t="s">
        <v>25</v>
      </c>
      <c r="J270" s="63" t="s">
        <v>26</v>
      </c>
      <c r="K270" s="37"/>
      <c r="L270" s="97">
        <v>4.22</v>
      </c>
      <c r="M270" s="97">
        <v>3</v>
      </c>
      <c r="N270" s="97">
        <v>1.2</v>
      </c>
      <c r="O270" s="97">
        <v>1.3</v>
      </c>
    </row>
    <row r="271" spans="1:15" customFormat="1" x14ac:dyDescent="0.25">
      <c r="A271" s="27">
        <v>13</v>
      </c>
      <c r="B271" s="95" t="s">
        <v>169</v>
      </c>
      <c r="C271" s="63">
        <v>3</v>
      </c>
      <c r="D271" s="78">
        <v>5.15</v>
      </c>
      <c r="E271" s="78">
        <v>5.95</v>
      </c>
      <c r="F271" s="94" t="s">
        <v>168</v>
      </c>
      <c r="G271" s="96" t="s">
        <v>29</v>
      </c>
      <c r="H271" s="63" t="s">
        <v>25</v>
      </c>
      <c r="I271" s="63" t="s">
        <v>25</v>
      </c>
      <c r="J271" s="63" t="s">
        <v>28</v>
      </c>
      <c r="K271" s="37" t="s">
        <v>174</v>
      </c>
      <c r="L271" s="97">
        <v>4.4000000000000004</v>
      </c>
      <c r="M271" s="97">
        <v>5.8</v>
      </c>
      <c r="N271" s="97">
        <v>1.5</v>
      </c>
      <c r="O271" s="97">
        <v>1.4</v>
      </c>
    </row>
    <row r="272" spans="1:15" customFormat="1" x14ac:dyDescent="0.25">
      <c r="A272" s="27">
        <v>14</v>
      </c>
      <c r="B272" s="95" t="s">
        <v>169</v>
      </c>
      <c r="C272" s="63">
        <v>3</v>
      </c>
      <c r="D272" s="78">
        <f>+E271</f>
        <v>5.95</v>
      </c>
      <c r="E272" s="78">
        <v>6.15</v>
      </c>
      <c r="F272" s="94" t="s">
        <v>168</v>
      </c>
      <c r="G272" s="96" t="s">
        <v>29</v>
      </c>
      <c r="H272" s="63" t="s">
        <v>25</v>
      </c>
      <c r="I272" s="63" t="s">
        <v>25</v>
      </c>
      <c r="J272" s="63" t="s">
        <v>28</v>
      </c>
      <c r="K272" s="37" t="s">
        <v>175</v>
      </c>
      <c r="L272" s="97">
        <v>4.33</v>
      </c>
      <c r="M272" s="97">
        <v>5.8</v>
      </c>
      <c r="N272" s="97">
        <v>1.5</v>
      </c>
      <c r="O272" s="97">
        <v>1.4</v>
      </c>
    </row>
    <row r="273" spans="1:15" customFormat="1" x14ac:dyDescent="0.25">
      <c r="A273" s="27">
        <v>15</v>
      </c>
      <c r="B273" s="95" t="s">
        <v>169</v>
      </c>
      <c r="C273" s="63">
        <v>3</v>
      </c>
      <c r="D273" s="78">
        <f>+E272</f>
        <v>6.15</v>
      </c>
      <c r="E273" s="78">
        <v>6.6</v>
      </c>
      <c r="F273" s="94" t="s">
        <v>168</v>
      </c>
      <c r="G273" s="96" t="s">
        <v>29</v>
      </c>
      <c r="H273" s="63" t="s">
        <v>25</v>
      </c>
      <c r="I273" s="63" t="s">
        <v>25</v>
      </c>
      <c r="J273" s="63" t="s">
        <v>28</v>
      </c>
      <c r="K273" s="37" t="s">
        <v>176</v>
      </c>
      <c r="L273" s="97">
        <v>4.5999999999999996</v>
      </c>
      <c r="M273" s="97">
        <v>6</v>
      </c>
      <c r="N273" s="97">
        <v>1.5</v>
      </c>
      <c r="O273" s="97">
        <v>1.4</v>
      </c>
    </row>
    <row r="274" spans="1:15" customFormat="1" x14ac:dyDescent="0.25">
      <c r="A274" s="27">
        <v>16</v>
      </c>
      <c r="B274" s="95" t="s">
        <v>169</v>
      </c>
      <c r="C274" s="63">
        <v>3</v>
      </c>
      <c r="D274" s="78">
        <f>+E273</f>
        <v>6.6</v>
      </c>
      <c r="E274" s="78">
        <v>6.94</v>
      </c>
      <c r="F274" s="94" t="s">
        <v>168</v>
      </c>
      <c r="G274" s="96" t="s">
        <v>29</v>
      </c>
      <c r="H274" s="63" t="s">
        <v>25</v>
      </c>
      <c r="I274" s="63" t="s">
        <v>25</v>
      </c>
      <c r="J274" s="63" t="s">
        <v>28</v>
      </c>
      <c r="K274" s="37" t="s">
        <v>177</v>
      </c>
      <c r="L274" s="97">
        <v>4.6500000000000004</v>
      </c>
      <c r="M274" s="97">
        <v>6</v>
      </c>
      <c r="N274" s="97">
        <v>1.5</v>
      </c>
      <c r="O274" s="97">
        <v>1.5</v>
      </c>
    </row>
    <row r="275" spans="1:15" customFormat="1" x14ac:dyDescent="0.25">
      <c r="A275" s="27">
        <v>17</v>
      </c>
      <c r="B275" s="95" t="s">
        <v>169</v>
      </c>
      <c r="C275" s="63">
        <v>3</v>
      </c>
      <c r="D275" s="78">
        <f>+E274</f>
        <v>6.94</v>
      </c>
      <c r="E275" s="78">
        <v>7.03</v>
      </c>
      <c r="F275" s="94" t="s">
        <v>168</v>
      </c>
      <c r="G275" s="96" t="s">
        <v>29</v>
      </c>
      <c r="H275" s="63" t="s">
        <v>25</v>
      </c>
      <c r="I275" s="63" t="s">
        <v>25</v>
      </c>
      <c r="J275" s="63" t="s">
        <v>28</v>
      </c>
      <c r="K275" s="37" t="s">
        <v>178</v>
      </c>
      <c r="L275" s="97">
        <v>4.6500000000000004</v>
      </c>
      <c r="M275" s="97">
        <v>6</v>
      </c>
      <c r="N275" s="97">
        <v>1.5</v>
      </c>
      <c r="O275" s="97">
        <v>1.5</v>
      </c>
    </row>
    <row r="276" spans="1:15" customFormat="1" x14ac:dyDescent="0.25">
      <c r="A276" s="27">
        <v>18</v>
      </c>
      <c r="B276" s="95" t="s">
        <v>169</v>
      </c>
      <c r="C276" s="63">
        <v>3</v>
      </c>
      <c r="D276" s="78">
        <f>+E275</f>
        <v>7.03</v>
      </c>
      <c r="E276" s="78">
        <v>7.6680000000000001</v>
      </c>
      <c r="F276" s="94" t="s">
        <v>168</v>
      </c>
      <c r="G276" s="96" t="s">
        <v>29</v>
      </c>
      <c r="H276" s="63" t="s">
        <v>25</v>
      </c>
      <c r="I276" s="63" t="s">
        <v>25</v>
      </c>
      <c r="J276" s="63" t="s">
        <v>28</v>
      </c>
      <c r="K276" s="37"/>
      <c r="L276" s="97">
        <v>4.6500000000000004</v>
      </c>
      <c r="M276" s="97">
        <v>6</v>
      </c>
      <c r="N276" s="97">
        <v>1.5</v>
      </c>
      <c r="O276" s="97">
        <v>1.5</v>
      </c>
    </row>
    <row r="277" spans="1:15" customFormat="1" x14ac:dyDescent="0.25">
      <c r="A277" s="27">
        <v>19</v>
      </c>
      <c r="B277" s="95" t="s">
        <v>169</v>
      </c>
      <c r="C277" s="63">
        <v>3</v>
      </c>
      <c r="D277" s="78">
        <v>7.6680000000000001</v>
      </c>
      <c r="E277" s="78">
        <v>8.4320000000000004</v>
      </c>
      <c r="F277" s="94" t="s">
        <v>168</v>
      </c>
      <c r="G277" s="96" t="s">
        <v>29</v>
      </c>
      <c r="H277" s="63" t="s">
        <v>25</v>
      </c>
      <c r="I277" s="63" t="s">
        <v>25</v>
      </c>
      <c r="J277" s="63" t="s">
        <v>28</v>
      </c>
      <c r="K277" s="37" t="s">
        <v>179</v>
      </c>
      <c r="L277" s="97">
        <v>4.3</v>
      </c>
      <c r="M277" s="97">
        <v>4.8</v>
      </c>
      <c r="N277" s="97">
        <v>1.3</v>
      </c>
      <c r="O277" s="97">
        <v>1.3</v>
      </c>
    </row>
    <row r="278" spans="1:15" customFormat="1" x14ac:dyDescent="0.25">
      <c r="A278" s="27">
        <v>20</v>
      </c>
      <c r="B278" s="95" t="s">
        <v>169</v>
      </c>
      <c r="C278" s="63">
        <v>3</v>
      </c>
      <c r="D278" s="78">
        <v>8.4320000000000004</v>
      </c>
      <c r="E278" s="78">
        <v>8.8000000000000007</v>
      </c>
      <c r="F278" s="94" t="s">
        <v>168</v>
      </c>
      <c r="G278" s="96" t="s">
        <v>29</v>
      </c>
      <c r="H278" s="63" t="s">
        <v>25</v>
      </c>
      <c r="I278" s="63" t="s">
        <v>25</v>
      </c>
      <c r="J278" s="63" t="s">
        <v>28</v>
      </c>
      <c r="K278" s="37" t="s">
        <v>180</v>
      </c>
      <c r="L278" s="97">
        <v>4.4000000000000004</v>
      </c>
      <c r="M278" s="97">
        <v>6</v>
      </c>
      <c r="N278" s="97">
        <v>1.4</v>
      </c>
      <c r="O278" s="97">
        <v>1.4</v>
      </c>
    </row>
    <row r="279" spans="1:15" customFormat="1" ht="31.5" x14ac:dyDescent="0.25">
      <c r="A279" s="27">
        <v>21</v>
      </c>
      <c r="B279" s="95" t="s">
        <v>169</v>
      </c>
      <c r="C279" s="63">
        <v>3</v>
      </c>
      <c r="D279" s="78">
        <v>8.8000000000000007</v>
      </c>
      <c r="E279" s="78">
        <v>9.6</v>
      </c>
      <c r="F279" s="94" t="s">
        <v>168</v>
      </c>
      <c r="G279" s="96" t="s">
        <v>29</v>
      </c>
      <c r="H279" s="63" t="s">
        <v>25</v>
      </c>
      <c r="I279" s="63" t="s">
        <v>25</v>
      </c>
      <c r="J279" s="63" t="s">
        <v>28</v>
      </c>
      <c r="K279" s="37" t="s">
        <v>181</v>
      </c>
      <c r="L279" s="97">
        <v>4.5</v>
      </c>
      <c r="M279" s="97">
        <v>6</v>
      </c>
      <c r="N279" s="97">
        <v>1.4</v>
      </c>
      <c r="O279" s="97">
        <v>1.4</v>
      </c>
    </row>
    <row r="280" spans="1:15" customFormat="1" x14ac:dyDescent="0.25">
      <c r="A280" s="27">
        <v>22</v>
      </c>
      <c r="B280" s="95" t="s">
        <v>182</v>
      </c>
      <c r="C280" s="63">
        <v>3</v>
      </c>
      <c r="D280" s="99">
        <v>9.6</v>
      </c>
      <c r="E280" s="99">
        <v>10.5</v>
      </c>
      <c r="F280" s="94" t="s">
        <v>168</v>
      </c>
      <c r="G280" s="100" t="s">
        <v>29</v>
      </c>
      <c r="H280" s="63" t="s">
        <v>25</v>
      </c>
      <c r="I280" s="63" t="s">
        <v>25</v>
      </c>
      <c r="J280" s="63" t="s">
        <v>28</v>
      </c>
      <c r="K280" s="37"/>
      <c r="L280" s="101">
        <v>4.5</v>
      </c>
      <c r="M280" s="101">
        <v>6</v>
      </c>
      <c r="N280" s="102">
        <v>1.4</v>
      </c>
      <c r="O280" s="102">
        <v>1.4</v>
      </c>
    </row>
    <row r="281" spans="1:15" customFormat="1" x14ac:dyDescent="0.25">
      <c r="A281" s="27">
        <v>23</v>
      </c>
      <c r="B281" s="95" t="s">
        <v>182</v>
      </c>
      <c r="C281" s="63">
        <v>3</v>
      </c>
      <c r="D281" s="99">
        <v>10.5</v>
      </c>
      <c r="E281" s="99">
        <v>11.5</v>
      </c>
      <c r="F281" s="94" t="s">
        <v>168</v>
      </c>
      <c r="G281" s="100" t="s">
        <v>29</v>
      </c>
      <c r="H281" s="63" t="s">
        <v>25</v>
      </c>
      <c r="I281" s="63" t="s">
        <v>25</v>
      </c>
      <c r="J281" s="63" t="s">
        <v>28</v>
      </c>
      <c r="K281" s="37" t="s">
        <v>183</v>
      </c>
      <c r="L281" s="101">
        <v>5</v>
      </c>
      <c r="M281" s="101">
        <v>7</v>
      </c>
      <c r="N281" s="101">
        <v>2</v>
      </c>
      <c r="O281" s="101">
        <v>2</v>
      </c>
    </row>
    <row r="282" spans="1:15" customFormat="1" x14ac:dyDescent="0.25">
      <c r="A282" s="27">
        <v>24</v>
      </c>
      <c r="B282" s="95" t="s">
        <v>182</v>
      </c>
      <c r="C282" s="63">
        <v>3</v>
      </c>
      <c r="D282" s="99">
        <v>11.5</v>
      </c>
      <c r="E282" s="99">
        <v>12.5</v>
      </c>
      <c r="F282" s="94" t="s">
        <v>168</v>
      </c>
      <c r="G282" s="100" t="s">
        <v>29</v>
      </c>
      <c r="H282" s="63" t="s">
        <v>25</v>
      </c>
      <c r="I282" s="63" t="s">
        <v>25</v>
      </c>
      <c r="J282" s="63" t="s">
        <v>28</v>
      </c>
      <c r="K282" s="37"/>
      <c r="L282" s="101">
        <v>4.4000000000000004</v>
      </c>
      <c r="M282" s="101">
        <v>7</v>
      </c>
      <c r="N282" s="101">
        <v>2</v>
      </c>
      <c r="O282" s="101">
        <v>2</v>
      </c>
    </row>
    <row r="283" spans="1:15" customFormat="1" x14ac:dyDescent="0.25">
      <c r="A283" s="27">
        <v>25</v>
      </c>
      <c r="B283" s="95" t="s">
        <v>182</v>
      </c>
      <c r="C283" s="63">
        <v>3</v>
      </c>
      <c r="D283" s="99">
        <v>12.5</v>
      </c>
      <c r="E283" s="99">
        <v>13</v>
      </c>
      <c r="F283" s="94" t="s">
        <v>168</v>
      </c>
      <c r="G283" s="100" t="s">
        <v>29</v>
      </c>
      <c r="H283" s="63" t="s">
        <v>25</v>
      </c>
      <c r="I283" s="63" t="s">
        <v>25</v>
      </c>
      <c r="J283" s="63" t="s">
        <v>28</v>
      </c>
      <c r="K283" s="37"/>
      <c r="L283" s="101">
        <v>4.5</v>
      </c>
      <c r="M283" s="101">
        <v>7</v>
      </c>
      <c r="N283" s="101">
        <v>2</v>
      </c>
      <c r="O283" s="101">
        <v>2</v>
      </c>
    </row>
    <row r="284" spans="1:15" customFormat="1" x14ac:dyDescent="0.25">
      <c r="A284" s="27">
        <v>26</v>
      </c>
      <c r="B284" s="95" t="s">
        <v>182</v>
      </c>
      <c r="C284" s="63">
        <v>3</v>
      </c>
      <c r="D284" s="99">
        <v>13</v>
      </c>
      <c r="E284" s="99">
        <v>13.5</v>
      </c>
      <c r="F284" s="94" t="s">
        <v>168</v>
      </c>
      <c r="G284" s="100" t="s">
        <v>29</v>
      </c>
      <c r="H284" s="63" t="s">
        <v>25</v>
      </c>
      <c r="I284" s="63" t="s">
        <v>25</v>
      </c>
      <c r="J284" s="63" t="s">
        <v>28</v>
      </c>
      <c r="K284" s="37"/>
      <c r="L284" s="101">
        <v>4.5999999999999996</v>
      </c>
      <c r="M284" s="101">
        <v>7</v>
      </c>
      <c r="N284" s="101">
        <v>2</v>
      </c>
      <c r="O284" s="101">
        <v>2</v>
      </c>
    </row>
    <row r="285" spans="1:15" customFormat="1" x14ac:dyDescent="0.25">
      <c r="A285" s="27">
        <v>27</v>
      </c>
      <c r="B285" s="95" t="s">
        <v>182</v>
      </c>
      <c r="C285" s="63">
        <v>3</v>
      </c>
      <c r="D285" s="99">
        <v>13.5</v>
      </c>
      <c r="E285" s="99">
        <v>14</v>
      </c>
      <c r="F285" s="94" t="s">
        <v>168</v>
      </c>
      <c r="G285" s="100" t="s">
        <v>29</v>
      </c>
      <c r="H285" s="63" t="s">
        <v>25</v>
      </c>
      <c r="I285" s="63" t="s">
        <v>25</v>
      </c>
      <c r="J285" s="63" t="s">
        <v>28</v>
      </c>
      <c r="K285" s="37"/>
      <c r="L285" s="101">
        <v>4.5999999999999996</v>
      </c>
      <c r="M285" s="101">
        <v>7</v>
      </c>
      <c r="N285" s="101">
        <v>2</v>
      </c>
      <c r="O285" s="101">
        <v>2</v>
      </c>
    </row>
    <row r="286" spans="1:15" customFormat="1" x14ac:dyDescent="0.25">
      <c r="A286" s="27">
        <v>28</v>
      </c>
      <c r="B286" s="95" t="s">
        <v>182</v>
      </c>
      <c r="C286" s="63">
        <v>3</v>
      </c>
      <c r="D286" s="99">
        <v>14</v>
      </c>
      <c r="E286" s="99">
        <v>14.28</v>
      </c>
      <c r="F286" s="94" t="s">
        <v>168</v>
      </c>
      <c r="G286" s="100" t="s">
        <v>29</v>
      </c>
      <c r="H286" s="63" t="s">
        <v>25</v>
      </c>
      <c r="I286" s="63" t="s">
        <v>25</v>
      </c>
      <c r="J286" s="63" t="s">
        <v>26</v>
      </c>
      <c r="K286" s="37"/>
      <c r="L286" s="101">
        <v>4.6500000000000004</v>
      </c>
      <c r="M286" s="101">
        <v>7</v>
      </c>
      <c r="N286" s="101">
        <v>2</v>
      </c>
      <c r="O286" s="101">
        <v>2</v>
      </c>
    </row>
    <row r="287" spans="1:15" customFormat="1" x14ac:dyDescent="0.25">
      <c r="A287" s="27">
        <v>29</v>
      </c>
      <c r="B287" s="95" t="s">
        <v>182</v>
      </c>
      <c r="C287" s="63">
        <v>3</v>
      </c>
      <c r="D287" s="99">
        <v>14.28</v>
      </c>
      <c r="E287" s="99">
        <v>14.71</v>
      </c>
      <c r="F287" s="94" t="s">
        <v>168</v>
      </c>
      <c r="G287" s="100" t="s">
        <v>29</v>
      </c>
      <c r="H287" s="63" t="s">
        <v>25</v>
      </c>
      <c r="I287" s="63" t="s">
        <v>25</v>
      </c>
      <c r="J287" s="63" t="s">
        <v>28</v>
      </c>
      <c r="K287" s="37"/>
      <c r="L287" s="101">
        <v>4.6500000000000004</v>
      </c>
      <c r="M287" s="101">
        <v>7</v>
      </c>
      <c r="N287" s="101">
        <v>2</v>
      </c>
      <c r="O287" s="101">
        <v>2</v>
      </c>
    </row>
    <row r="288" spans="1:15" customFormat="1" x14ac:dyDescent="0.25">
      <c r="A288" s="27">
        <v>30</v>
      </c>
      <c r="B288" s="95" t="s">
        <v>182</v>
      </c>
      <c r="C288" s="63">
        <v>3</v>
      </c>
      <c r="D288" s="99">
        <v>14.71</v>
      </c>
      <c r="E288" s="99">
        <v>15.163</v>
      </c>
      <c r="F288" s="94" t="s">
        <v>168</v>
      </c>
      <c r="G288" s="100" t="s">
        <v>29</v>
      </c>
      <c r="H288" s="63" t="s">
        <v>25</v>
      </c>
      <c r="I288" s="63" t="s">
        <v>25</v>
      </c>
      <c r="J288" s="63" t="s">
        <v>28</v>
      </c>
      <c r="K288" s="37"/>
      <c r="L288" s="101">
        <v>4.6500000000000004</v>
      </c>
      <c r="M288" s="101">
        <v>7</v>
      </c>
      <c r="N288" s="101">
        <v>2</v>
      </c>
      <c r="O288" s="101">
        <v>2</v>
      </c>
    </row>
    <row r="289" spans="1:15" customFormat="1" x14ac:dyDescent="0.25">
      <c r="A289" s="27">
        <v>31</v>
      </c>
      <c r="B289" s="95" t="s">
        <v>169</v>
      </c>
      <c r="C289" s="63">
        <v>3</v>
      </c>
      <c r="D289" s="78">
        <v>15.163</v>
      </c>
      <c r="E289" s="78">
        <v>15.26</v>
      </c>
      <c r="F289" s="94" t="s">
        <v>168</v>
      </c>
      <c r="G289" s="96" t="s">
        <v>29</v>
      </c>
      <c r="H289" s="63" t="s">
        <v>25</v>
      </c>
      <c r="I289" s="63" t="s">
        <v>25</v>
      </c>
      <c r="J289" s="63" t="s">
        <v>26</v>
      </c>
      <c r="K289" s="37"/>
      <c r="L289" s="97">
        <v>4.5</v>
      </c>
      <c r="M289" s="97"/>
      <c r="N289" s="97"/>
      <c r="O289" s="97"/>
    </row>
    <row r="290" spans="1:15" customFormat="1" x14ac:dyDescent="0.25">
      <c r="A290" s="27">
        <v>32</v>
      </c>
      <c r="B290" s="95" t="s">
        <v>169</v>
      </c>
      <c r="C290" s="63">
        <v>3</v>
      </c>
      <c r="D290" s="78">
        <v>15.26</v>
      </c>
      <c r="E290" s="78">
        <v>15.29</v>
      </c>
      <c r="F290" s="94" t="s">
        <v>168</v>
      </c>
      <c r="G290" s="96"/>
      <c r="H290" s="63" t="s">
        <v>25</v>
      </c>
      <c r="I290" s="63" t="s">
        <v>25</v>
      </c>
      <c r="J290" s="63" t="s">
        <v>28</v>
      </c>
      <c r="K290" s="37"/>
      <c r="L290" s="97">
        <v>3.7</v>
      </c>
      <c r="M290" s="97">
        <v>3</v>
      </c>
      <c r="N290" s="97">
        <v>1.4</v>
      </c>
      <c r="O290" s="97">
        <v>1.4</v>
      </c>
    </row>
    <row r="291" spans="1:15" customFormat="1" x14ac:dyDescent="0.25">
      <c r="A291" s="27">
        <v>33</v>
      </c>
      <c r="B291" s="95" t="s">
        <v>169</v>
      </c>
      <c r="C291" s="63">
        <v>3</v>
      </c>
      <c r="D291" s="78">
        <v>15.29</v>
      </c>
      <c r="E291" s="78">
        <v>15.641999999999999</v>
      </c>
      <c r="F291" s="94" t="s">
        <v>168</v>
      </c>
      <c r="G291" s="96" t="s">
        <v>29</v>
      </c>
      <c r="H291" s="63" t="s">
        <v>25</v>
      </c>
      <c r="I291" s="63" t="s">
        <v>25</v>
      </c>
      <c r="J291" s="63" t="s">
        <v>26</v>
      </c>
      <c r="K291" s="37"/>
      <c r="L291" s="97">
        <v>4.5</v>
      </c>
      <c r="M291" s="97"/>
      <c r="N291" s="97"/>
      <c r="O291" s="97"/>
    </row>
    <row r="292" spans="1:15" customFormat="1" x14ac:dyDescent="0.25">
      <c r="A292" s="27">
        <v>34</v>
      </c>
      <c r="B292" s="95" t="s">
        <v>169</v>
      </c>
      <c r="C292" s="63">
        <v>3</v>
      </c>
      <c r="D292" s="78">
        <v>15.641999999999999</v>
      </c>
      <c r="E292" s="78">
        <v>15.692</v>
      </c>
      <c r="F292" s="94" t="s">
        <v>168</v>
      </c>
      <c r="G292" s="96"/>
      <c r="H292" s="63" t="s">
        <v>25</v>
      </c>
      <c r="I292" s="63" t="s">
        <v>25</v>
      </c>
      <c r="J292" s="63" t="s">
        <v>26</v>
      </c>
      <c r="K292" s="37"/>
      <c r="L292" s="97">
        <v>4.5</v>
      </c>
      <c r="M292" s="97"/>
      <c r="N292" s="97"/>
      <c r="O292" s="97"/>
    </row>
    <row r="293" spans="1:15" customFormat="1" x14ac:dyDescent="0.25">
      <c r="A293" s="27">
        <v>35</v>
      </c>
      <c r="B293" s="95" t="s">
        <v>169</v>
      </c>
      <c r="C293" s="63">
        <v>3</v>
      </c>
      <c r="D293" s="78">
        <v>15.692</v>
      </c>
      <c r="E293" s="78">
        <v>16.7</v>
      </c>
      <c r="F293" s="94" t="s">
        <v>168</v>
      </c>
      <c r="G293" s="96" t="s">
        <v>37</v>
      </c>
      <c r="H293" s="63" t="s">
        <v>25</v>
      </c>
      <c r="I293" s="63" t="s">
        <v>25</v>
      </c>
      <c r="J293" s="63" t="s">
        <v>26</v>
      </c>
      <c r="K293" s="37" t="s">
        <v>184</v>
      </c>
      <c r="L293" s="97">
        <v>4</v>
      </c>
      <c r="M293" s="97">
        <v>5.8</v>
      </c>
      <c r="N293" s="97">
        <v>1.3</v>
      </c>
      <c r="O293" s="97">
        <v>1.3</v>
      </c>
    </row>
    <row r="294" spans="1:15" customFormat="1" x14ac:dyDescent="0.25">
      <c r="A294" s="27">
        <v>36</v>
      </c>
      <c r="B294" s="95" t="s">
        <v>169</v>
      </c>
      <c r="C294" s="63">
        <v>3</v>
      </c>
      <c r="D294" s="78">
        <v>16.7</v>
      </c>
      <c r="E294" s="78">
        <v>16.96</v>
      </c>
      <c r="F294" s="94" t="s">
        <v>168</v>
      </c>
      <c r="G294" s="96" t="s">
        <v>37</v>
      </c>
      <c r="H294" s="63" t="s">
        <v>25</v>
      </c>
      <c r="I294" s="63" t="s">
        <v>25</v>
      </c>
      <c r="J294" s="63" t="s">
        <v>26</v>
      </c>
      <c r="K294" s="103"/>
      <c r="L294" s="97">
        <v>4</v>
      </c>
      <c r="M294" s="97">
        <v>4.8</v>
      </c>
      <c r="N294" s="97">
        <v>1.3</v>
      </c>
      <c r="O294" s="97">
        <v>1.3</v>
      </c>
    </row>
    <row r="295" spans="1:15" customFormat="1" x14ac:dyDescent="0.25">
      <c r="A295" s="27">
        <v>37</v>
      </c>
      <c r="B295" s="95" t="s">
        <v>169</v>
      </c>
      <c r="C295" s="63"/>
      <c r="D295" s="78">
        <v>16.96</v>
      </c>
      <c r="E295" s="78">
        <v>17</v>
      </c>
      <c r="F295" s="94" t="s">
        <v>168</v>
      </c>
      <c r="G295" s="96" t="s">
        <v>37</v>
      </c>
      <c r="H295" s="63" t="s">
        <v>25</v>
      </c>
      <c r="I295" s="63" t="s">
        <v>25</v>
      </c>
      <c r="J295" s="63" t="s">
        <v>26</v>
      </c>
      <c r="K295" s="37" t="s">
        <v>185</v>
      </c>
      <c r="L295" s="97">
        <v>4</v>
      </c>
      <c r="M295" s="97">
        <v>4.8</v>
      </c>
      <c r="N295" s="97">
        <v>1.3</v>
      </c>
      <c r="O295" s="97">
        <v>1.3</v>
      </c>
    </row>
    <row r="296" spans="1:15" customFormat="1" x14ac:dyDescent="0.25">
      <c r="A296" s="27">
        <v>38</v>
      </c>
      <c r="B296" s="95" t="s">
        <v>169</v>
      </c>
      <c r="C296" s="63">
        <v>3</v>
      </c>
      <c r="D296" s="78">
        <v>17</v>
      </c>
      <c r="E296" s="78">
        <v>17.260000000000002</v>
      </c>
      <c r="F296" s="94" t="s">
        <v>168</v>
      </c>
      <c r="G296" s="96" t="s">
        <v>37</v>
      </c>
      <c r="H296" s="63" t="s">
        <v>25</v>
      </c>
      <c r="I296" s="63" t="s">
        <v>25</v>
      </c>
      <c r="J296" s="63" t="s">
        <v>26</v>
      </c>
      <c r="K296" s="24"/>
      <c r="L296" s="97">
        <v>4</v>
      </c>
      <c r="M296" s="97">
        <v>5.7</v>
      </c>
      <c r="N296" s="97">
        <v>1.4</v>
      </c>
      <c r="O296" s="97">
        <v>1.4</v>
      </c>
    </row>
    <row r="297" spans="1:15" customFormat="1" x14ac:dyDescent="0.25">
      <c r="A297" s="27">
        <v>39</v>
      </c>
      <c r="B297" s="95" t="s">
        <v>169</v>
      </c>
      <c r="C297" s="63">
        <v>3</v>
      </c>
      <c r="D297" s="78">
        <f>E296</f>
        <v>17.260000000000002</v>
      </c>
      <c r="E297" s="78">
        <v>17.324999999999999</v>
      </c>
      <c r="F297" s="94" t="s">
        <v>168</v>
      </c>
      <c r="G297" s="96" t="s">
        <v>37</v>
      </c>
      <c r="H297" s="63" t="s">
        <v>25</v>
      </c>
      <c r="I297" s="63" t="s">
        <v>25</v>
      </c>
      <c r="J297" s="63" t="s">
        <v>26</v>
      </c>
      <c r="K297" s="91" t="s">
        <v>186</v>
      </c>
      <c r="L297" s="97">
        <v>4.03</v>
      </c>
      <c r="M297" s="97">
        <v>5.7</v>
      </c>
      <c r="N297" s="97">
        <v>1.4</v>
      </c>
      <c r="O297" s="97">
        <v>1.4</v>
      </c>
    </row>
    <row r="298" spans="1:15" customFormat="1" x14ac:dyDescent="0.25">
      <c r="A298" s="27">
        <v>40</v>
      </c>
      <c r="B298" s="95" t="s">
        <v>169</v>
      </c>
      <c r="C298" s="63">
        <v>3</v>
      </c>
      <c r="D298" s="78">
        <f>E297</f>
        <v>17.324999999999999</v>
      </c>
      <c r="E298" s="78">
        <v>18.5</v>
      </c>
      <c r="F298" s="94" t="s">
        <v>168</v>
      </c>
      <c r="G298" s="96" t="s">
        <v>37</v>
      </c>
      <c r="H298" s="63" t="s">
        <v>25</v>
      </c>
      <c r="I298" s="63" t="s">
        <v>25</v>
      </c>
      <c r="J298" s="63" t="s">
        <v>28</v>
      </c>
      <c r="K298" s="91" t="s">
        <v>187</v>
      </c>
      <c r="L298" s="97">
        <v>4.05</v>
      </c>
      <c r="M298" s="97">
        <v>5.7</v>
      </c>
      <c r="N298" s="97">
        <v>1.4</v>
      </c>
      <c r="O298" s="97">
        <v>1.4</v>
      </c>
    </row>
    <row r="299" spans="1:15" customFormat="1" x14ac:dyDescent="0.25">
      <c r="A299" s="27">
        <v>41</v>
      </c>
      <c r="B299" s="95" t="s">
        <v>169</v>
      </c>
      <c r="C299" s="63">
        <v>3</v>
      </c>
      <c r="D299" s="78">
        <v>18.5</v>
      </c>
      <c r="E299" s="78">
        <v>18.774999999999999</v>
      </c>
      <c r="F299" s="94" t="s">
        <v>168</v>
      </c>
      <c r="G299" s="96" t="s">
        <v>37</v>
      </c>
      <c r="H299" s="63" t="s">
        <v>25</v>
      </c>
      <c r="I299" s="63" t="s">
        <v>25</v>
      </c>
      <c r="J299" s="63" t="s">
        <v>28</v>
      </c>
      <c r="K299" s="91"/>
      <c r="L299" s="97">
        <v>4</v>
      </c>
      <c r="M299" s="97">
        <v>5</v>
      </c>
      <c r="N299" s="97">
        <v>1.3</v>
      </c>
      <c r="O299" s="97">
        <v>1.3</v>
      </c>
    </row>
    <row r="300" spans="1:15" customFormat="1" x14ac:dyDescent="0.25">
      <c r="A300" s="27">
        <v>42</v>
      </c>
      <c r="B300" s="95" t="s">
        <v>169</v>
      </c>
      <c r="C300" s="63">
        <v>3</v>
      </c>
      <c r="D300" s="78">
        <v>18.774999999999999</v>
      </c>
      <c r="E300" s="78">
        <v>19.899999999999999</v>
      </c>
      <c r="F300" s="94" t="s">
        <v>168</v>
      </c>
      <c r="G300" s="96" t="s">
        <v>29</v>
      </c>
      <c r="H300" s="63" t="s">
        <v>25</v>
      </c>
      <c r="I300" s="63" t="s">
        <v>25</v>
      </c>
      <c r="J300" s="63" t="s">
        <v>28</v>
      </c>
      <c r="K300" s="91"/>
      <c r="L300" s="97">
        <v>4.45</v>
      </c>
      <c r="M300" s="97"/>
      <c r="N300" s="97"/>
      <c r="O300" s="97"/>
    </row>
    <row r="301" spans="1:15" customFormat="1" ht="31.5" x14ac:dyDescent="0.25">
      <c r="A301" s="27">
        <v>43</v>
      </c>
      <c r="B301" s="95" t="s">
        <v>169</v>
      </c>
      <c r="C301" s="63">
        <v>3</v>
      </c>
      <c r="D301" s="78">
        <v>19.899999999999999</v>
      </c>
      <c r="E301" s="78">
        <v>20</v>
      </c>
      <c r="F301" s="94" t="s">
        <v>168</v>
      </c>
      <c r="G301" s="96" t="s">
        <v>37</v>
      </c>
      <c r="H301" s="63" t="s">
        <v>25</v>
      </c>
      <c r="I301" s="63" t="s">
        <v>25</v>
      </c>
      <c r="J301" s="63" t="s">
        <v>26</v>
      </c>
      <c r="K301" s="91" t="s">
        <v>188</v>
      </c>
      <c r="L301" s="97">
        <v>4.38</v>
      </c>
      <c r="M301" s="97">
        <v>5.7</v>
      </c>
      <c r="N301" s="97">
        <v>1.3</v>
      </c>
      <c r="O301" s="97">
        <v>1.3</v>
      </c>
    </row>
    <row r="302" spans="1:15" customFormat="1" x14ac:dyDescent="0.25">
      <c r="A302" s="27">
        <v>44</v>
      </c>
      <c r="B302" s="95" t="s">
        <v>169</v>
      </c>
      <c r="C302" s="63">
        <v>3</v>
      </c>
      <c r="D302" s="78">
        <v>20</v>
      </c>
      <c r="E302" s="78">
        <v>20.3</v>
      </c>
      <c r="F302" s="94" t="s">
        <v>168</v>
      </c>
      <c r="G302" s="96" t="s">
        <v>37</v>
      </c>
      <c r="H302" s="63" t="s">
        <v>25</v>
      </c>
      <c r="I302" s="63" t="s">
        <v>25</v>
      </c>
      <c r="J302" s="63" t="s">
        <v>28</v>
      </c>
      <c r="K302" s="91"/>
      <c r="L302" s="97">
        <v>4.3499999999999996</v>
      </c>
      <c r="M302" s="97">
        <v>5.8</v>
      </c>
      <c r="N302" s="97">
        <v>1.5</v>
      </c>
      <c r="O302" s="97">
        <v>0.75</v>
      </c>
    </row>
    <row r="303" spans="1:15" customFormat="1" x14ac:dyDescent="0.25">
      <c r="A303" s="27">
        <v>45</v>
      </c>
      <c r="B303" s="95" t="s">
        <v>169</v>
      </c>
      <c r="C303" s="63">
        <v>3</v>
      </c>
      <c r="D303" s="78">
        <v>20.3</v>
      </c>
      <c r="E303" s="78">
        <v>20.5</v>
      </c>
      <c r="F303" s="94" t="s">
        <v>168</v>
      </c>
      <c r="G303" s="96" t="s">
        <v>37</v>
      </c>
      <c r="H303" s="63" t="s">
        <v>25</v>
      </c>
      <c r="I303" s="63" t="s">
        <v>43</v>
      </c>
      <c r="J303" s="63" t="s">
        <v>28</v>
      </c>
      <c r="K303" s="91"/>
      <c r="L303" s="97">
        <v>4</v>
      </c>
      <c r="M303" s="97">
        <v>4</v>
      </c>
      <c r="N303" s="97">
        <v>0.75</v>
      </c>
      <c r="O303" s="97">
        <v>0.75</v>
      </c>
    </row>
    <row r="304" spans="1:15" customFormat="1" x14ac:dyDescent="0.25">
      <c r="A304" s="27">
        <v>46</v>
      </c>
      <c r="B304" s="95" t="s">
        <v>169</v>
      </c>
      <c r="C304" s="63">
        <v>3</v>
      </c>
      <c r="D304" s="78">
        <v>20.5</v>
      </c>
      <c r="E304" s="78">
        <v>20.85</v>
      </c>
      <c r="F304" s="94" t="s">
        <v>168</v>
      </c>
      <c r="G304" s="96" t="s">
        <v>37</v>
      </c>
      <c r="H304" s="63" t="s">
        <v>25</v>
      </c>
      <c r="I304" s="63" t="s">
        <v>43</v>
      </c>
      <c r="J304" s="63" t="s">
        <v>28</v>
      </c>
      <c r="K304" s="91" t="s">
        <v>189</v>
      </c>
      <c r="L304" s="97">
        <v>3.95</v>
      </c>
      <c r="M304" s="97">
        <v>5</v>
      </c>
      <c r="N304" s="97">
        <v>1.5</v>
      </c>
      <c r="O304" s="97">
        <v>1.5</v>
      </c>
    </row>
    <row r="305" spans="1:15" customFormat="1" x14ac:dyDescent="0.25">
      <c r="A305" s="27">
        <v>47</v>
      </c>
      <c r="B305" s="95" t="s">
        <v>169</v>
      </c>
      <c r="C305" s="63">
        <v>3</v>
      </c>
      <c r="D305" s="78">
        <v>20.85</v>
      </c>
      <c r="E305" s="78">
        <v>21.285</v>
      </c>
      <c r="F305" s="94" t="s">
        <v>168</v>
      </c>
      <c r="G305" s="96" t="s">
        <v>29</v>
      </c>
      <c r="H305" s="63" t="s">
        <v>25</v>
      </c>
      <c r="I305" s="63" t="s">
        <v>25</v>
      </c>
      <c r="J305" s="63" t="s">
        <v>28</v>
      </c>
      <c r="K305" s="91" t="s">
        <v>190</v>
      </c>
      <c r="L305" s="97">
        <v>4.5199999999999996</v>
      </c>
      <c r="M305" s="97">
        <v>5.5</v>
      </c>
      <c r="N305" s="97">
        <v>1.4</v>
      </c>
      <c r="O305" s="97">
        <v>1.4</v>
      </c>
    </row>
    <row r="306" spans="1:15" customFormat="1" x14ac:dyDescent="0.25">
      <c r="A306" s="27">
        <v>48</v>
      </c>
      <c r="B306" s="95" t="s">
        <v>169</v>
      </c>
      <c r="C306" s="63">
        <v>3</v>
      </c>
      <c r="D306" s="78">
        <v>21.285</v>
      </c>
      <c r="E306" s="78">
        <v>21.65</v>
      </c>
      <c r="F306" s="94" t="s">
        <v>168</v>
      </c>
      <c r="G306" s="96" t="s">
        <v>37</v>
      </c>
      <c r="H306" s="63" t="s">
        <v>25</v>
      </c>
      <c r="I306" s="63" t="s">
        <v>25</v>
      </c>
      <c r="J306" s="63" t="s">
        <v>28</v>
      </c>
      <c r="K306" s="91"/>
      <c r="L306" s="97">
        <v>4.05</v>
      </c>
      <c r="M306" s="97">
        <v>5</v>
      </c>
      <c r="N306" s="97">
        <v>1.4</v>
      </c>
      <c r="O306" s="97">
        <v>1.4</v>
      </c>
    </row>
    <row r="307" spans="1:15" customFormat="1" x14ac:dyDescent="0.25">
      <c r="A307" s="27">
        <v>49</v>
      </c>
      <c r="B307" s="95" t="s">
        <v>182</v>
      </c>
      <c r="C307" s="63">
        <v>3</v>
      </c>
      <c r="D307" s="99">
        <v>21.65</v>
      </c>
      <c r="E307" s="99">
        <v>22.5</v>
      </c>
      <c r="F307" s="94" t="s">
        <v>168</v>
      </c>
      <c r="G307" s="100" t="s">
        <v>29</v>
      </c>
      <c r="H307" s="63" t="s">
        <v>25</v>
      </c>
      <c r="I307" s="63" t="s">
        <v>25</v>
      </c>
      <c r="J307" s="63" t="s">
        <v>28</v>
      </c>
      <c r="K307" s="91" t="s">
        <v>191</v>
      </c>
      <c r="L307" s="102">
        <v>4.5</v>
      </c>
      <c r="M307" s="102">
        <v>7</v>
      </c>
      <c r="N307" s="102">
        <v>2</v>
      </c>
      <c r="O307" s="102">
        <v>2</v>
      </c>
    </row>
    <row r="308" spans="1:15" customFormat="1" x14ac:dyDescent="0.25">
      <c r="A308" s="27">
        <v>50</v>
      </c>
      <c r="B308" s="95" t="s">
        <v>169</v>
      </c>
      <c r="C308" s="63">
        <v>3</v>
      </c>
      <c r="D308" s="78">
        <f>E307</f>
        <v>22.5</v>
      </c>
      <c r="E308" s="78">
        <v>22.9</v>
      </c>
      <c r="F308" s="94" t="s">
        <v>168</v>
      </c>
      <c r="G308" s="96" t="s">
        <v>29</v>
      </c>
      <c r="H308" s="63" t="s">
        <v>25</v>
      </c>
      <c r="I308" s="63" t="s">
        <v>25</v>
      </c>
      <c r="J308" s="63" t="s">
        <v>28</v>
      </c>
      <c r="K308" s="91"/>
      <c r="L308" s="97">
        <v>3.78</v>
      </c>
      <c r="M308" s="97">
        <v>3.5</v>
      </c>
      <c r="N308" s="97">
        <v>1.4</v>
      </c>
      <c r="O308" s="97">
        <v>1.4</v>
      </c>
    </row>
    <row r="309" spans="1:15" customFormat="1" x14ac:dyDescent="0.25">
      <c r="A309" s="27">
        <v>51</v>
      </c>
      <c r="B309" s="95" t="s">
        <v>169</v>
      </c>
      <c r="C309" s="63">
        <v>3</v>
      </c>
      <c r="D309" s="78">
        <f>+E308</f>
        <v>22.9</v>
      </c>
      <c r="E309" s="78">
        <v>23.3</v>
      </c>
      <c r="F309" s="94" t="s">
        <v>168</v>
      </c>
      <c r="G309" s="96" t="s">
        <v>24</v>
      </c>
      <c r="H309" s="63" t="s">
        <v>25</v>
      </c>
      <c r="I309" s="63" t="s">
        <v>25</v>
      </c>
      <c r="J309" s="63" t="s">
        <v>26</v>
      </c>
      <c r="K309" s="91"/>
      <c r="L309" s="97">
        <v>3.63</v>
      </c>
      <c r="M309" s="97">
        <v>3.5</v>
      </c>
      <c r="N309" s="97">
        <v>1.2</v>
      </c>
      <c r="O309" s="97">
        <v>1.2</v>
      </c>
    </row>
    <row r="310" spans="1:15" customFormat="1" x14ac:dyDescent="0.25">
      <c r="A310" s="27">
        <v>52</v>
      </c>
      <c r="B310" s="95" t="s">
        <v>169</v>
      </c>
      <c r="C310" s="63">
        <v>3</v>
      </c>
      <c r="D310" s="78">
        <v>23.3</v>
      </c>
      <c r="E310" s="78">
        <v>23.757000000000001</v>
      </c>
      <c r="F310" s="94" t="s">
        <v>168</v>
      </c>
      <c r="G310" s="96" t="s">
        <v>24</v>
      </c>
      <c r="H310" s="63" t="s">
        <v>25</v>
      </c>
      <c r="I310" s="63" t="s">
        <v>25</v>
      </c>
      <c r="J310" s="63" t="s">
        <v>26</v>
      </c>
      <c r="K310" s="91" t="s">
        <v>192</v>
      </c>
      <c r="L310" s="97">
        <v>4</v>
      </c>
      <c r="M310" s="97">
        <v>9.5</v>
      </c>
      <c r="N310" s="97">
        <v>1.3</v>
      </c>
      <c r="O310" s="97">
        <v>1.3</v>
      </c>
    </row>
    <row r="311" spans="1:15" customFormat="1" x14ac:dyDescent="0.25">
      <c r="A311" s="27">
        <v>53</v>
      </c>
      <c r="B311" s="104" t="s">
        <v>169</v>
      </c>
      <c r="C311" s="23">
        <v>3</v>
      </c>
      <c r="D311" s="105">
        <v>23.757000000000001</v>
      </c>
      <c r="E311" s="105">
        <v>24.35</v>
      </c>
      <c r="F311" s="106" t="s">
        <v>168</v>
      </c>
      <c r="G311" s="107" t="s">
        <v>29</v>
      </c>
      <c r="H311" s="23" t="s">
        <v>25</v>
      </c>
      <c r="I311" s="23" t="s">
        <v>25</v>
      </c>
      <c r="J311" s="23" t="s">
        <v>28</v>
      </c>
      <c r="K311" s="108"/>
      <c r="L311" s="97">
        <v>3.5</v>
      </c>
      <c r="M311" s="97">
        <v>2.7</v>
      </c>
      <c r="N311" s="97">
        <v>1</v>
      </c>
      <c r="O311" s="97">
        <v>1</v>
      </c>
    </row>
    <row r="312" spans="1:15" customFormat="1" x14ac:dyDescent="0.25">
      <c r="A312" s="27">
        <v>54</v>
      </c>
      <c r="B312" s="104" t="s">
        <v>169</v>
      </c>
      <c r="C312" s="23">
        <v>3</v>
      </c>
      <c r="D312" s="105">
        <v>24.35</v>
      </c>
      <c r="E312" s="105">
        <v>24.45</v>
      </c>
      <c r="F312" s="106" t="s">
        <v>168</v>
      </c>
      <c r="G312" s="107" t="s">
        <v>24</v>
      </c>
      <c r="H312" s="23" t="s">
        <v>25</v>
      </c>
      <c r="I312" s="23" t="s">
        <v>25</v>
      </c>
      <c r="J312" s="23" t="s">
        <v>28</v>
      </c>
      <c r="K312" s="91"/>
      <c r="L312" s="97">
        <v>2.8</v>
      </c>
      <c r="M312" s="97"/>
      <c r="N312" s="97"/>
      <c r="O312" s="97"/>
    </row>
    <row r="313" spans="1:15" customFormat="1" x14ac:dyDescent="0.25">
      <c r="A313" s="27">
        <v>55</v>
      </c>
      <c r="B313" s="95" t="s">
        <v>169</v>
      </c>
      <c r="C313" s="63">
        <v>3</v>
      </c>
      <c r="D313" s="78">
        <v>24.45</v>
      </c>
      <c r="E313" s="78">
        <v>24.65</v>
      </c>
      <c r="F313" s="94" t="s">
        <v>168</v>
      </c>
      <c r="G313" s="96" t="s">
        <v>37</v>
      </c>
      <c r="H313" s="63" t="s">
        <v>25</v>
      </c>
      <c r="I313" s="63" t="s">
        <v>25</v>
      </c>
      <c r="J313" s="63" t="s">
        <v>28</v>
      </c>
      <c r="K313" s="108"/>
      <c r="L313" s="97">
        <v>4</v>
      </c>
      <c r="M313" s="97">
        <v>3.8</v>
      </c>
      <c r="N313" s="97">
        <v>1.3</v>
      </c>
      <c r="O313" s="97">
        <v>1.3</v>
      </c>
    </row>
    <row r="314" spans="1:15" customFormat="1" x14ac:dyDescent="0.25">
      <c r="A314" s="27">
        <v>56</v>
      </c>
      <c r="B314" s="95" t="s">
        <v>169</v>
      </c>
      <c r="C314" s="63">
        <v>3</v>
      </c>
      <c r="D314" s="78">
        <v>24.65</v>
      </c>
      <c r="E314" s="78">
        <v>26.3</v>
      </c>
      <c r="F314" s="94" t="s">
        <v>168</v>
      </c>
      <c r="G314" s="96" t="s">
        <v>37</v>
      </c>
      <c r="H314" s="63" t="s">
        <v>25</v>
      </c>
      <c r="I314" s="63" t="s">
        <v>25</v>
      </c>
      <c r="J314" s="63" t="s">
        <v>28</v>
      </c>
      <c r="K314" s="91" t="s">
        <v>193</v>
      </c>
      <c r="L314" s="97">
        <v>3.8</v>
      </c>
      <c r="M314" s="97">
        <v>5.2</v>
      </c>
      <c r="N314" s="97">
        <v>1.2</v>
      </c>
      <c r="O314" s="97">
        <v>1.2</v>
      </c>
    </row>
    <row r="315" spans="1:15" customFormat="1" x14ac:dyDescent="0.25">
      <c r="A315" s="27">
        <v>57</v>
      </c>
      <c r="B315" s="95" t="s">
        <v>169</v>
      </c>
      <c r="C315" s="63">
        <v>3</v>
      </c>
      <c r="D315" s="78">
        <v>26.3</v>
      </c>
      <c r="E315" s="78">
        <v>26.588999999999999</v>
      </c>
      <c r="F315" s="94" t="s">
        <v>168</v>
      </c>
      <c r="G315" s="96" t="s">
        <v>37</v>
      </c>
      <c r="H315" s="63" t="s">
        <v>25</v>
      </c>
      <c r="I315" s="63" t="s">
        <v>25</v>
      </c>
      <c r="J315" s="63" t="s">
        <v>28</v>
      </c>
      <c r="K315" s="91"/>
      <c r="L315" s="97">
        <v>3.9</v>
      </c>
      <c r="M315" s="97">
        <v>4.3</v>
      </c>
      <c r="N315" s="97">
        <v>1.3</v>
      </c>
      <c r="O315" s="97">
        <v>1.3</v>
      </c>
    </row>
    <row r="316" spans="1:15" customFormat="1" x14ac:dyDescent="0.25">
      <c r="A316" s="27">
        <v>58</v>
      </c>
      <c r="B316" s="95" t="s">
        <v>169</v>
      </c>
      <c r="C316" s="63">
        <v>3</v>
      </c>
      <c r="D316" s="78">
        <v>26.588999999999999</v>
      </c>
      <c r="E316" s="78">
        <v>27.088999999999999</v>
      </c>
      <c r="F316" s="94" t="s">
        <v>168</v>
      </c>
      <c r="G316" s="96" t="s">
        <v>37</v>
      </c>
      <c r="H316" s="63" t="s">
        <v>25</v>
      </c>
      <c r="I316" s="63" t="s">
        <v>25</v>
      </c>
      <c r="J316" s="63" t="s">
        <v>28</v>
      </c>
      <c r="K316" s="91" t="s">
        <v>194</v>
      </c>
      <c r="L316" s="97">
        <v>3.9</v>
      </c>
      <c r="M316" s="97">
        <v>4.3</v>
      </c>
      <c r="N316" s="97">
        <v>1.3</v>
      </c>
      <c r="O316" s="97">
        <v>1.3</v>
      </c>
    </row>
    <row r="317" spans="1:15" customFormat="1" x14ac:dyDescent="0.25">
      <c r="A317" s="27">
        <v>59</v>
      </c>
      <c r="B317" s="95" t="s">
        <v>169</v>
      </c>
      <c r="C317" s="63">
        <v>3</v>
      </c>
      <c r="D317" s="78">
        <v>27.088999999999999</v>
      </c>
      <c r="E317" s="78">
        <v>28</v>
      </c>
      <c r="F317" s="94" t="s">
        <v>168</v>
      </c>
      <c r="G317" s="96" t="s">
        <v>37</v>
      </c>
      <c r="H317" s="63" t="s">
        <v>25</v>
      </c>
      <c r="I317" s="63" t="s">
        <v>25</v>
      </c>
      <c r="J317" s="63" t="s">
        <v>28</v>
      </c>
      <c r="K317" s="91" t="s">
        <v>195</v>
      </c>
      <c r="L317" s="97">
        <v>3.9</v>
      </c>
      <c r="M317" s="97">
        <v>5.3</v>
      </c>
      <c r="N317" s="97">
        <v>1.3</v>
      </c>
      <c r="O317" s="97">
        <v>1.3</v>
      </c>
    </row>
    <row r="318" spans="1:15" customFormat="1" x14ac:dyDescent="0.25">
      <c r="A318" s="27">
        <v>60</v>
      </c>
      <c r="B318" s="95" t="s">
        <v>169</v>
      </c>
      <c r="C318" s="63">
        <v>4</v>
      </c>
      <c r="D318" s="78">
        <v>28</v>
      </c>
      <c r="E318" s="78">
        <v>28.39</v>
      </c>
      <c r="F318" s="94" t="s">
        <v>168</v>
      </c>
      <c r="G318" s="96" t="s">
        <v>37</v>
      </c>
      <c r="H318" s="63" t="s">
        <v>25</v>
      </c>
      <c r="I318" s="63" t="s">
        <v>25</v>
      </c>
      <c r="J318" s="63" t="s">
        <v>28</v>
      </c>
      <c r="K318" s="91" t="s">
        <v>196</v>
      </c>
      <c r="L318" s="97">
        <v>3.9</v>
      </c>
      <c r="M318" s="97">
        <v>5.3</v>
      </c>
      <c r="N318" s="97">
        <v>1.3</v>
      </c>
      <c r="O318" s="97">
        <v>1.3</v>
      </c>
    </row>
    <row r="319" spans="1:15" customFormat="1" x14ac:dyDescent="0.25">
      <c r="A319" s="27">
        <v>61</v>
      </c>
      <c r="B319" s="95" t="s">
        <v>169</v>
      </c>
      <c r="C319" s="63">
        <v>4</v>
      </c>
      <c r="D319" s="78">
        <v>28.39</v>
      </c>
      <c r="E319" s="78">
        <v>29</v>
      </c>
      <c r="F319" s="94" t="s">
        <v>168</v>
      </c>
      <c r="G319" s="96" t="s">
        <v>37</v>
      </c>
      <c r="H319" s="63" t="s">
        <v>25</v>
      </c>
      <c r="I319" s="63" t="s">
        <v>25</v>
      </c>
      <c r="J319" s="63" t="s">
        <v>28</v>
      </c>
      <c r="K319" s="91" t="s">
        <v>197</v>
      </c>
      <c r="L319" s="97">
        <v>4.0999999999999996</v>
      </c>
      <c r="M319" s="97">
        <v>5.3</v>
      </c>
      <c r="N319" s="97">
        <v>1.3</v>
      </c>
      <c r="O319" s="97">
        <v>1.3</v>
      </c>
    </row>
    <row r="320" spans="1:15" customFormat="1" x14ac:dyDescent="0.25">
      <c r="A320" s="27">
        <v>62</v>
      </c>
      <c r="B320" s="95" t="s">
        <v>169</v>
      </c>
      <c r="C320" s="63">
        <v>4</v>
      </c>
      <c r="D320" s="78">
        <v>29</v>
      </c>
      <c r="E320" s="78">
        <v>29.5</v>
      </c>
      <c r="F320" s="94" t="s">
        <v>168</v>
      </c>
      <c r="G320" s="24"/>
      <c r="H320" s="63" t="s">
        <v>25</v>
      </c>
      <c r="I320" s="63" t="s">
        <v>25</v>
      </c>
      <c r="J320" s="63" t="s">
        <v>28</v>
      </c>
      <c r="K320" s="91"/>
      <c r="L320" s="97">
        <v>3.4</v>
      </c>
      <c r="M320" s="97">
        <v>2.8</v>
      </c>
      <c r="N320" s="97">
        <v>1.1000000000000001</v>
      </c>
      <c r="O320" s="97">
        <v>1.1000000000000001</v>
      </c>
    </row>
    <row r="321" spans="1:15" customFormat="1" x14ac:dyDescent="0.25">
      <c r="A321" s="27">
        <v>63</v>
      </c>
      <c r="B321" s="95" t="s">
        <v>169</v>
      </c>
      <c r="C321" s="63">
        <v>4</v>
      </c>
      <c r="D321" s="78">
        <v>29.5</v>
      </c>
      <c r="E321" s="78">
        <v>30</v>
      </c>
      <c r="F321" s="94" t="s">
        <v>168</v>
      </c>
      <c r="G321" s="24"/>
      <c r="H321" s="63" t="s">
        <v>25</v>
      </c>
      <c r="I321" s="63" t="s">
        <v>25</v>
      </c>
      <c r="J321" s="63" t="s">
        <v>28</v>
      </c>
      <c r="K321" s="91"/>
      <c r="L321" s="97">
        <v>3.4</v>
      </c>
      <c r="M321" s="97">
        <v>2.8</v>
      </c>
      <c r="N321" s="97">
        <v>1.1000000000000001</v>
      </c>
      <c r="O321" s="97">
        <v>1.1000000000000001</v>
      </c>
    </row>
    <row r="322" spans="1:15" customFormat="1" x14ac:dyDescent="0.25">
      <c r="A322" s="27">
        <v>64</v>
      </c>
      <c r="B322" s="95" t="s">
        <v>169</v>
      </c>
      <c r="C322" s="63">
        <v>4</v>
      </c>
      <c r="D322" s="78">
        <v>30</v>
      </c>
      <c r="E322" s="78">
        <v>30.5</v>
      </c>
      <c r="F322" s="94" t="s">
        <v>168</v>
      </c>
      <c r="G322" s="24"/>
      <c r="H322" s="63" t="s">
        <v>25</v>
      </c>
      <c r="I322" s="63" t="s">
        <v>25</v>
      </c>
      <c r="J322" s="63" t="s">
        <v>28</v>
      </c>
      <c r="K322" s="91"/>
      <c r="L322" s="97">
        <v>3.4</v>
      </c>
      <c r="M322" s="97">
        <v>2.7</v>
      </c>
      <c r="N322" s="97">
        <v>1.1000000000000001</v>
      </c>
      <c r="O322" s="97">
        <v>1.1000000000000001</v>
      </c>
    </row>
    <row r="323" spans="1:15" customFormat="1" x14ac:dyDescent="0.25">
      <c r="A323" s="27">
        <v>65</v>
      </c>
      <c r="B323" s="95" t="s">
        <v>169</v>
      </c>
      <c r="C323" s="63">
        <v>4</v>
      </c>
      <c r="D323" s="78">
        <v>30.5</v>
      </c>
      <c r="E323" s="78">
        <v>31</v>
      </c>
      <c r="F323" s="94" t="s">
        <v>168</v>
      </c>
      <c r="G323" s="24"/>
      <c r="H323" s="63" t="s">
        <v>25</v>
      </c>
      <c r="I323" s="63" t="s">
        <v>25</v>
      </c>
      <c r="J323" s="63" t="s">
        <v>28</v>
      </c>
      <c r="K323" s="91"/>
      <c r="L323" s="97">
        <v>3.4</v>
      </c>
      <c r="M323" s="97">
        <v>2.7</v>
      </c>
      <c r="N323" s="97">
        <v>1.1000000000000001</v>
      </c>
      <c r="O323" s="97">
        <v>1.1000000000000001</v>
      </c>
    </row>
    <row r="324" spans="1:15" customFormat="1" x14ac:dyDescent="0.25">
      <c r="A324" s="27">
        <v>66</v>
      </c>
      <c r="B324" s="95" t="s">
        <v>169</v>
      </c>
      <c r="C324" s="63">
        <v>4</v>
      </c>
      <c r="D324" s="78">
        <v>31</v>
      </c>
      <c r="E324" s="78">
        <v>31.8</v>
      </c>
      <c r="F324" s="94" t="s">
        <v>168</v>
      </c>
      <c r="G324" s="24"/>
      <c r="H324" s="63" t="s">
        <v>25</v>
      </c>
      <c r="I324" s="63" t="s">
        <v>25</v>
      </c>
      <c r="J324" s="63" t="s">
        <v>28</v>
      </c>
      <c r="K324" s="91"/>
      <c r="L324" s="97">
        <v>3.4</v>
      </c>
      <c r="M324" s="97">
        <v>2.7</v>
      </c>
      <c r="N324" s="97">
        <v>1.1000000000000001</v>
      </c>
      <c r="O324" s="97">
        <v>1.1000000000000001</v>
      </c>
    </row>
    <row r="325" spans="1:15" customFormat="1" x14ac:dyDescent="0.25">
      <c r="A325" s="21" t="s">
        <v>198</v>
      </c>
      <c r="B325" s="65" t="s">
        <v>199</v>
      </c>
      <c r="C325" s="25" t="s">
        <v>110</v>
      </c>
      <c r="D325" s="78"/>
      <c r="E325" s="78"/>
      <c r="F325" s="94" t="s">
        <v>168</v>
      </c>
      <c r="G325" s="24"/>
      <c r="H325" s="24"/>
      <c r="I325" s="24"/>
      <c r="J325" s="24"/>
      <c r="K325" s="24"/>
      <c r="L325" s="66"/>
      <c r="M325" s="66"/>
      <c r="N325" s="66"/>
      <c r="O325" s="66"/>
    </row>
    <row r="326" spans="1:15" customFormat="1" x14ac:dyDescent="0.25">
      <c r="A326" s="27">
        <v>1</v>
      </c>
      <c r="B326" s="95" t="str">
        <f>+B325</f>
        <v>Hữu Bạch Đằng</v>
      </c>
      <c r="C326" s="63">
        <v>4</v>
      </c>
      <c r="D326" s="78">
        <v>0</v>
      </c>
      <c r="E326" s="78">
        <v>0.96499999999999997</v>
      </c>
      <c r="F326" s="94" t="s">
        <v>168</v>
      </c>
      <c r="G326" s="96" t="s">
        <v>29</v>
      </c>
      <c r="H326" s="63" t="s">
        <v>25</v>
      </c>
      <c r="I326" s="63" t="s">
        <v>25</v>
      </c>
      <c r="J326" s="63" t="s">
        <v>26</v>
      </c>
      <c r="K326" s="91"/>
      <c r="L326" s="97">
        <v>4.5</v>
      </c>
      <c r="M326" s="97"/>
      <c r="N326" s="97"/>
      <c r="O326" s="97"/>
    </row>
    <row r="327" spans="1:15" customFormat="1" x14ac:dyDescent="0.25">
      <c r="A327" s="27">
        <v>2</v>
      </c>
      <c r="B327" s="95" t="str">
        <f>+B326</f>
        <v>Hữu Bạch Đằng</v>
      </c>
      <c r="C327" s="63">
        <v>4</v>
      </c>
      <c r="D327" s="78">
        <f t="shared" ref="D327:D350" si="9">E326</f>
        <v>0.96499999999999997</v>
      </c>
      <c r="E327" s="78">
        <v>1.05</v>
      </c>
      <c r="F327" s="94" t="s">
        <v>168</v>
      </c>
      <c r="G327" s="96"/>
      <c r="H327" s="63" t="s">
        <v>25</v>
      </c>
      <c r="I327" s="63" t="s">
        <v>25</v>
      </c>
      <c r="J327" s="63" t="s">
        <v>28</v>
      </c>
      <c r="K327" s="91"/>
      <c r="L327" s="97">
        <v>3.8</v>
      </c>
      <c r="M327" s="97">
        <v>3.9</v>
      </c>
      <c r="N327" s="97">
        <v>1.2</v>
      </c>
      <c r="O327" s="97">
        <v>1.2</v>
      </c>
    </row>
    <row r="328" spans="1:15" customFormat="1" x14ac:dyDescent="0.25">
      <c r="A328" s="27">
        <v>3</v>
      </c>
      <c r="B328" s="104" t="str">
        <f t="shared" ref="B328:B350" si="10">+B327</f>
        <v>Hữu Bạch Đằng</v>
      </c>
      <c r="C328" s="23">
        <v>4</v>
      </c>
      <c r="D328" s="105">
        <f t="shared" si="9"/>
        <v>1.05</v>
      </c>
      <c r="E328" s="105">
        <v>2</v>
      </c>
      <c r="F328" s="94" t="s">
        <v>168</v>
      </c>
      <c r="G328" s="109"/>
      <c r="H328" s="110"/>
      <c r="I328" s="110"/>
      <c r="J328" s="110"/>
      <c r="K328" s="91"/>
      <c r="L328" s="97">
        <v>3.1</v>
      </c>
      <c r="M328" s="97"/>
      <c r="N328" s="97"/>
      <c r="O328" s="97"/>
    </row>
    <row r="329" spans="1:15" customFormat="1" x14ac:dyDescent="0.25">
      <c r="A329" s="27">
        <v>4</v>
      </c>
      <c r="B329" s="104" t="str">
        <f t="shared" si="10"/>
        <v>Hữu Bạch Đằng</v>
      </c>
      <c r="C329" s="23">
        <v>4</v>
      </c>
      <c r="D329" s="105">
        <f t="shared" si="9"/>
        <v>2</v>
      </c>
      <c r="E329" s="105">
        <v>2.9</v>
      </c>
      <c r="F329" s="94" t="s">
        <v>168</v>
      </c>
      <c r="G329" s="96" t="s">
        <v>24</v>
      </c>
      <c r="H329" s="63" t="s">
        <v>25</v>
      </c>
      <c r="I329" s="63" t="s">
        <v>25</v>
      </c>
      <c r="J329" s="63" t="s">
        <v>26</v>
      </c>
      <c r="K329" s="91"/>
      <c r="L329" s="97">
        <v>4</v>
      </c>
      <c r="M329" s="97">
        <v>20</v>
      </c>
      <c r="N329" s="97"/>
      <c r="O329" s="97"/>
    </row>
    <row r="330" spans="1:15" customFormat="1" x14ac:dyDescent="0.25">
      <c r="A330" s="27">
        <v>5</v>
      </c>
      <c r="B330" s="104" t="str">
        <f t="shared" si="10"/>
        <v>Hữu Bạch Đằng</v>
      </c>
      <c r="C330" s="23">
        <v>4</v>
      </c>
      <c r="D330" s="105">
        <f t="shared" si="9"/>
        <v>2.9</v>
      </c>
      <c r="E330" s="105">
        <v>3.0950000000000002</v>
      </c>
      <c r="F330" s="94" t="s">
        <v>168</v>
      </c>
      <c r="G330" s="96" t="s">
        <v>29</v>
      </c>
      <c r="H330" s="111" t="s">
        <v>25</v>
      </c>
      <c r="I330" s="111" t="s">
        <v>25</v>
      </c>
      <c r="J330" s="63" t="s">
        <v>26</v>
      </c>
      <c r="K330" s="91"/>
      <c r="L330" s="112">
        <v>4.5</v>
      </c>
      <c r="M330" s="112">
        <v>5.5</v>
      </c>
      <c r="N330" s="112"/>
      <c r="O330" s="112">
        <v>2</v>
      </c>
    </row>
    <row r="331" spans="1:15" customFormat="1" x14ac:dyDescent="0.25">
      <c r="A331" s="27">
        <v>6</v>
      </c>
      <c r="B331" s="104" t="str">
        <f t="shared" si="10"/>
        <v>Hữu Bạch Đằng</v>
      </c>
      <c r="C331" s="23">
        <v>4</v>
      </c>
      <c r="D331" s="105">
        <f>E330</f>
        <v>3.0950000000000002</v>
      </c>
      <c r="E331" s="105">
        <v>3.1920000000000002</v>
      </c>
      <c r="F331" s="94" t="s">
        <v>168</v>
      </c>
      <c r="G331" s="96" t="s">
        <v>29</v>
      </c>
      <c r="H331" s="63" t="s">
        <v>25</v>
      </c>
      <c r="I331" s="63" t="s">
        <v>25</v>
      </c>
      <c r="J331" s="63" t="s">
        <v>26</v>
      </c>
      <c r="K331" s="91"/>
      <c r="L331" s="112">
        <v>4.5</v>
      </c>
      <c r="M331" s="112">
        <v>5.5</v>
      </c>
      <c r="N331" s="112">
        <v>3</v>
      </c>
      <c r="O331" s="112">
        <v>2</v>
      </c>
    </row>
    <row r="332" spans="1:15" customFormat="1" x14ac:dyDescent="0.25">
      <c r="A332" s="27">
        <v>7</v>
      </c>
      <c r="B332" s="104" t="str">
        <f t="shared" si="10"/>
        <v>Hữu Bạch Đằng</v>
      </c>
      <c r="C332" s="23">
        <v>4</v>
      </c>
      <c r="D332" s="105">
        <f t="shared" si="9"/>
        <v>3.1920000000000002</v>
      </c>
      <c r="E332" s="105">
        <v>3.5089999999999999</v>
      </c>
      <c r="F332" s="94" t="s">
        <v>168</v>
      </c>
      <c r="G332" s="96" t="s">
        <v>29</v>
      </c>
      <c r="H332" s="63" t="s">
        <v>25</v>
      </c>
      <c r="I332" s="63" t="s">
        <v>25</v>
      </c>
      <c r="J332" s="63" t="s">
        <v>26</v>
      </c>
      <c r="K332" s="91"/>
      <c r="L332" s="112">
        <v>4.5</v>
      </c>
      <c r="M332" s="112">
        <v>5.5</v>
      </c>
      <c r="N332" s="112"/>
      <c r="O332" s="112">
        <v>2</v>
      </c>
    </row>
    <row r="333" spans="1:15" customFormat="1" x14ac:dyDescent="0.25">
      <c r="A333" s="27">
        <v>8</v>
      </c>
      <c r="B333" s="104" t="str">
        <f t="shared" si="10"/>
        <v>Hữu Bạch Đằng</v>
      </c>
      <c r="C333" s="23">
        <v>4</v>
      </c>
      <c r="D333" s="105">
        <f t="shared" si="9"/>
        <v>3.5089999999999999</v>
      </c>
      <c r="E333" s="105">
        <v>3.6070000000000002</v>
      </c>
      <c r="F333" s="94" t="s">
        <v>168</v>
      </c>
      <c r="G333" s="96" t="s">
        <v>29</v>
      </c>
      <c r="H333" s="63" t="s">
        <v>25</v>
      </c>
      <c r="I333" s="63" t="s">
        <v>25</v>
      </c>
      <c r="J333" s="63" t="s">
        <v>26</v>
      </c>
      <c r="K333" s="91"/>
      <c r="L333" s="97">
        <v>4.5</v>
      </c>
      <c r="M333" s="112">
        <v>5.5</v>
      </c>
      <c r="N333" s="112"/>
      <c r="O333" s="112">
        <v>2</v>
      </c>
    </row>
    <row r="334" spans="1:15" customFormat="1" x14ac:dyDescent="0.25">
      <c r="A334" s="27">
        <v>9</v>
      </c>
      <c r="B334" s="104" t="str">
        <f t="shared" si="10"/>
        <v>Hữu Bạch Đằng</v>
      </c>
      <c r="C334" s="23">
        <v>4</v>
      </c>
      <c r="D334" s="105">
        <f>E333</f>
        <v>3.6070000000000002</v>
      </c>
      <c r="E334" s="105">
        <v>3.77</v>
      </c>
      <c r="F334" s="94" t="s">
        <v>168</v>
      </c>
      <c r="G334" s="96" t="s">
        <v>29</v>
      </c>
      <c r="H334" s="63" t="s">
        <v>25</v>
      </c>
      <c r="I334" s="63" t="s">
        <v>25</v>
      </c>
      <c r="J334" s="63" t="s">
        <v>26</v>
      </c>
      <c r="K334" s="91"/>
      <c r="L334" s="97">
        <v>4.5</v>
      </c>
      <c r="M334" s="97">
        <v>5.5</v>
      </c>
      <c r="N334" s="97">
        <v>2.5</v>
      </c>
      <c r="O334" s="97">
        <v>2</v>
      </c>
    </row>
    <row r="335" spans="1:15" customFormat="1" x14ac:dyDescent="0.25">
      <c r="A335" s="27">
        <v>10</v>
      </c>
      <c r="B335" s="104" t="str">
        <f t="shared" si="10"/>
        <v>Hữu Bạch Đằng</v>
      </c>
      <c r="C335" s="23">
        <v>4</v>
      </c>
      <c r="D335" s="105">
        <f t="shared" si="9"/>
        <v>3.77</v>
      </c>
      <c r="E335" s="105">
        <v>4.0999999999999996</v>
      </c>
      <c r="F335" s="94" t="s">
        <v>168</v>
      </c>
      <c r="G335" s="109"/>
      <c r="H335" s="110" t="s">
        <v>25</v>
      </c>
      <c r="I335" s="110" t="s">
        <v>25</v>
      </c>
      <c r="J335" s="110" t="s">
        <v>26</v>
      </c>
      <c r="K335" s="91"/>
      <c r="L335" s="112">
        <v>3.1</v>
      </c>
      <c r="M335" s="97">
        <v>3.1</v>
      </c>
      <c r="N335" s="97">
        <v>1.2</v>
      </c>
      <c r="O335" s="97">
        <v>1.2</v>
      </c>
    </row>
    <row r="336" spans="1:15" customFormat="1" x14ac:dyDescent="0.25">
      <c r="A336" s="27">
        <v>11</v>
      </c>
      <c r="B336" s="104" t="str">
        <f t="shared" si="10"/>
        <v>Hữu Bạch Đằng</v>
      </c>
      <c r="C336" s="23">
        <v>4</v>
      </c>
      <c r="D336" s="105">
        <f t="shared" si="9"/>
        <v>4.0999999999999996</v>
      </c>
      <c r="E336" s="105">
        <v>5.54</v>
      </c>
      <c r="F336" s="94" t="s">
        <v>168</v>
      </c>
      <c r="G336" s="96" t="s">
        <v>29</v>
      </c>
      <c r="H336" s="63" t="s">
        <v>25</v>
      </c>
      <c r="I336" s="63" t="s">
        <v>25</v>
      </c>
      <c r="J336" s="63" t="s">
        <v>26</v>
      </c>
      <c r="K336" s="91"/>
      <c r="L336" s="97">
        <v>4.5</v>
      </c>
      <c r="M336" s="97">
        <v>4</v>
      </c>
      <c r="N336" s="97">
        <v>3</v>
      </c>
      <c r="O336" s="97">
        <v>2</v>
      </c>
    </row>
    <row r="337" spans="1:15" customFormat="1" x14ac:dyDescent="0.25">
      <c r="A337" s="27">
        <v>12</v>
      </c>
      <c r="B337" s="95" t="str">
        <f t="shared" si="10"/>
        <v>Hữu Bạch Đằng</v>
      </c>
      <c r="C337" s="63">
        <v>4</v>
      </c>
      <c r="D337" s="78">
        <f t="shared" si="9"/>
        <v>5.54</v>
      </c>
      <c r="E337" s="78">
        <v>5.63</v>
      </c>
      <c r="F337" s="94" t="s">
        <v>168</v>
      </c>
      <c r="G337" s="96" t="s">
        <v>29</v>
      </c>
      <c r="H337" s="63" t="s">
        <v>25</v>
      </c>
      <c r="I337" s="63" t="s">
        <v>25</v>
      </c>
      <c r="J337" s="63" t="s">
        <v>26</v>
      </c>
      <c r="K337" s="91"/>
      <c r="L337" s="97">
        <v>4.5</v>
      </c>
      <c r="M337" s="112">
        <v>5.5</v>
      </c>
      <c r="N337" s="112">
        <v>3</v>
      </c>
      <c r="O337" s="112">
        <v>2</v>
      </c>
    </row>
    <row r="338" spans="1:15" customFormat="1" x14ac:dyDescent="0.25">
      <c r="A338" s="27">
        <v>13</v>
      </c>
      <c r="B338" s="95" t="str">
        <f t="shared" si="10"/>
        <v>Hữu Bạch Đằng</v>
      </c>
      <c r="C338" s="63">
        <v>4</v>
      </c>
      <c r="D338" s="78">
        <f t="shared" si="9"/>
        <v>5.63</v>
      </c>
      <c r="E338" s="78">
        <v>5.87</v>
      </c>
      <c r="F338" s="94" t="s">
        <v>168</v>
      </c>
      <c r="G338" s="63" t="s">
        <v>29</v>
      </c>
      <c r="H338" s="63" t="s">
        <v>25</v>
      </c>
      <c r="I338" s="63" t="s">
        <v>25</v>
      </c>
      <c r="J338" s="63" t="s">
        <v>26</v>
      </c>
      <c r="K338" s="113"/>
      <c r="L338" s="97">
        <v>4.5</v>
      </c>
      <c r="M338" s="112">
        <v>5.5</v>
      </c>
      <c r="N338" s="112">
        <v>3</v>
      </c>
      <c r="O338" s="112">
        <v>2</v>
      </c>
    </row>
    <row r="339" spans="1:15" customFormat="1" x14ac:dyDescent="0.25">
      <c r="A339" s="27">
        <v>14</v>
      </c>
      <c r="B339" s="95" t="str">
        <f t="shared" si="10"/>
        <v>Hữu Bạch Đằng</v>
      </c>
      <c r="C339" s="63">
        <v>4</v>
      </c>
      <c r="D339" s="78">
        <f>E338</f>
        <v>5.87</v>
      </c>
      <c r="E339" s="78">
        <v>6.85</v>
      </c>
      <c r="F339" s="94" t="s">
        <v>168</v>
      </c>
      <c r="G339" s="63"/>
      <c r="H339" s="63"/>
      <c r="I339" s="63"/>
      <c r="J339" s="63"/>
      <c r="K339" s="91"/>
      <c r="L339" s="97">
        <v>4.5</v>
      </c>
      <c r="M339" s="112"/>
      <c r="N339" s="112"/>
      <c r="O339" s="112"/>
    </row>
    <row r="340" spans="1:15" customFormat="1" x14ac:dyDescent="0.25">
      <c r="A340" s="27">
        <v>15</v>
      </c>
      <c r="B340" s="95" t="str">
        <f t="shared" si="10"/>
        <v>Hữu Bạch Đằng</v>
      </c>
      <c r="C340" s="63">
        <v>4</v>
      </c>
      <c r="D340" s="78">
        <f>E339</f>
        <v>6.85</v>
      </c>
      <c r="E340" s="78">
        <v>7.15</v>
      </c>
      <c r="F340" s="94" t="s">
        <v>168</v>
      </c>
      <c r="G340" s="96" t="s">
        <v>29</v>
      </c>
      <c r="H340" s="63" t="s">
        <v>25</v>
      </c>
      <c r="I340" s="63" t="s">
        <v>25</v>
      </c>
      <c r="J340" s="63" t="s">
        <v>26</v>
      </c>
      <c r="K340" s="91"/>
      <c r="L340" s="97">
        <v>4.5</v>
      </c>
      <c r="M340" s="97">
        <v>5.5</v>
      </c>
      <c r="N340" s="97">
        <v>3</v>
      </c>
      <c r="O340" s="97">
        <v>2</v>
      </c>
    </row>
    <row r="341" spans="1:15" customFormat="1" x14ac:dyDescent="0.25">
      <c r="A341" s="27">
        <v>16</v>
      </c>
      <c r="B341" s="95" t="str">
        <f t="shared" si="10"/>
        <v>Hữu Bạch Đằng</v>
      </c>
      <c r="C341" s="63">
        <v>4</v>
      </c>
      <c r="D341" s="78">
        <f t="shared" si="9"/>
        <v>7.15</v>
      </c>
      <c r="E341" s="78">
        <v>7.6</v>
      </c>
      <c r="F341" s="94" t="s">
        <v>168</v>
      </c>
      <c r="G341" s="96" t="s">
        <v>29</v>
      </c>
      <c r="H341" s="63" t="s">
        <v>25</v>
      </c>
      <c r="I341" s="63" t="s">
        <v>25</v>
      </c>
      <c r="J341" s="63" t="s">
        <v>26</v>
      </c>
      <c r="K341" s="91"/>
      <c r="L341" s="97">
        <v>4.5</v>
      </c>
      <c r="M341" s="97">
        <v>5.5</v>
      </c>
      <c r="N341" s="97">
        <v>3</v>
      </c>
      <c r="O341" s="97">
        <v>2</v>
      </c>
    </row>
    <row r="342" spans="1:15" customFormat="1" x14ac:dyDescent="0.25">
      <c r="A342" s="27">
        <v>17</v>
      </c>
      <c r="B342" s="95" t="str">
        <f t="shared" si="10"/>
        <v>Hữu Bạch Đằng</v>
      </c>
      <c r="C342" s="63">
        <v>4</v>
      </c>
      <c r="D342" s="78">
        <f t="shared" si="9"/>
        <v>7.6</v>
      </c>
      <c r="E342" s="78">
        <v>7.8</v>
      </c>
      <c r="F342" s="94" t="s">
        <v>168</v>
      </c>
      <c r="G342" s="96" t="s">
        <v>29</v>
      </c>
      <c r="H342" s="63" t="s">
        <v>25</v>
      </c>
      <c r="I342" s="63" t="s">
        <v>25</v>
      </c>
      <c r="J342" s="63" t="s">
        <v>28</v>
      </c>
      <c r="K342" s="91"/>
      <c r="L342" s="97">
        <v>4.5</v>
      </c>
      <c r="M342" s="97">
        <v>5.5</v>
      </c>
      <c r="N342" s="97">
        <v>2.5</v>
      </c>
      <c r="O342" s="97">
        <v>2</v>
      </c>
    </row>
    <row r="343" spans="1:15" customFormat="1" x14ac:dyDescent="0.25">
      <c r="A343" s="27">
        <v>18</v>
      </c>
      <c r="B343" s="95" t="str">
        <f t="shared" si="10"/>
        <v>Hữu Bạch Đằng</v>
      </c>
      <c r="C343" s="63">
        <v>4</v>
      </c>
      <c r="D343" s="78">
        <f t="shared" si="9"/>
        <v>7.8</v>
      </c>
      <c r="E343" s="78">
        <v>8.6999999999999993</v>
      </c>
      <c r="F343" s="94" t="s">
        <v>168</v>
      </c>
      <c r="G343" s="96" t="s">
        <v>29</v>
      </c>
      <c r="H343" s="63" t="s">
        <v>25</v>
      </c>
      <c r="I343" s="63" t="s">
        <v>25</v>
      </c>
      <c r="J343" s="63" t="s">
        <v>28</v>
      </c>
      <c r="K343" s="91"/>
      <c r="L343" s="97">
        <v>4.5</v>
      </c>
      <c r="M343" s="97">
        <v>5.5</v>
      </c>
      <c r="N343" s="97">
        <v>3</v>
      </c>
      <c r="O343" s="97">
        <v>2</v>
      </c>
    </row>
    <row r="344" spans="1:15" customFormat="1" x14ac:dyDescent="0.25">
      <c r="A344" s="27">
        <v>19</v>
      </c>
      <c r="B344" s="95" t="str">
        <f t="shared" si="10"/>
        <v>Hữu Bạch Đằng</v>
      </c>
      <c r="C344" s="63">
        <v>4</v>
      </c>
      <c r="D344" s="78">
        <f t="shared" si="9"/>
        <v>8.6999999999999993</v>
      </c>
      <c r="E344" s="78">
        <v>10.5</v>
      </c>
      <c r="F344" s="94" t="s">
        <v>168</v>
      </c>
      <c r="G344" s="96"/>
      <c r="H344" s="63" t="s">
        <v>25</v>
      </c>
      <c r="I344" s="63" t="s">
        <v>25</v>
      </c>
      <c r="J344" s="63" t="s">
        <v>28</v>
      </c>
      <c r="K344" s="91" t="s">
        <v>200</v>
      </c>
      <c r="L344" s="97">
        <v>3.9</v>
      </c>
      <c r="M344" s="97">
        <v>3.5</v>
      </c>
      <c r="N344" s="97">
        <v>1.7</v>
      </c>
      <c r="O344" s="97">
        <v>1.4</v>
      </c>
    </row>
    <row r="345" spans="1:15" customFormat="1" x14ac:dyDescent="0.25">
      <c r="A345" s="27">
        <v>20</v>
      </c>
      <c r="B345" s="95" t="str">
        <f t="shared" si="10"/>
        <v>Hữu Bạch Đằng</v>
      </c>
      <c r="C345" s="63">
        <v>4</v>
      </c>
      <c r="D345" s="78">
        <f t="shared" si="9"/>
        <v>10.5</v>
      </c>
      <c r="E345" s="78">
        <v>11</v>
      </c>
      <c r="F345" s="94" t="s">
        <v>168</v>
      </c>
      <c r="G345" s="96"/>
      <c r="H345" s="63" t="s">
        <v>25</v>
      </c>
      <c r="I345" s="63" t="s">
        <v>25</v>
      </c>
      <c r="J345" s="63" t="s">
        <v>28</v>
      </c>
      <c r="K345" s="91"/>
      <c r="L345" s="97">
        <v>3.9</v>
      </c>
      <c r="M345" s="97">
        <v>3.5</v>
      </c>
      <c r="N345" s="97">
        <v>1.6</v>
      </c>
      <c r="O345" s="97">
        <v>1.4</v>
      </c>
    </row>
    <row r="346" spans="1:15" customFormat="1" x14ac:dyDescent="0.25">
      <c r="A346" s="27">
        <v>21</v>
      </c>
      <c r="B346" s="95" t="str">
        <f t="shared" si="10"/>
        <v>Hữu Bạch Đằng</v>
      </c>
      <c r="C346" s="63">
        <v>4</v>
      </c>
      <c r="D346" s="78">
        <f t="shared" si="9"/>
        <v>11</v>
      </c>
      <c r="E346" s="78">
        <v>11.5</v>
      </c>
      <c r="F346" s="94" t="s">
        <v>168</v>
      </c>
      <c r="G346" s="96"/>
      <c r="H346" s="63" t="s">
        <v>25</v>
      </c>
      <c r="I346" s="63" t="s">
        <v>25</v>
      </c>
      <c r="J346" s="63" t="s">
        <v>28</v>
      </c>
      <c r="K346" s="91"/>
      <c r="L346" s="97">
        <v>3.9</v>
      </c>
      <c r="M346" s="97">
        <v>3.5</v>
      </c>
      <c r="N346" s="97">
        <v>1.6</v>
      </c>
      <c r="O346" s="97">
        <v>1.4</v>
      </c>
    </row>
    <row r="347" spans="1:15" customFormat="1" x14ac:dyDescent="0.25">
      <c r="A347" s="27">
        <v>22</v>
      </c>
      <c r="B347" s="95" t="str">
        <f t="shared" si="10"/>
        <v>Hữu Bạch Đằng</v>
      </c>
      <c r="C347" s="63">
        <v>4</v>
      </c>
      <c r="D347" s="78">
        <f t="shared" si="9"/>
        <v>11.5</v>
      </c>
      <c r="E347" s="78">
        <v>12</v>
      </c>
      <c r="F347" s="94" t="s">
        <v>168</v>
      </c>
      <c r="G347" s="96"/>
      <c r="H347" s="63" t="s">
        <v>25</v>
      </c>
      <c r="I347" s="63" t="s">
        <v>25</v>
      </c>
      <c r="J347" s="63" t="s">
        <v>28</v>
      </c>
      <c r="K347" s="91"/>
      <c r="L347" s="97">
        <v>3.9</v>
      </c>
      <c r="M347" s="97">
        <v>3.5</v>
      </c>
      <c r="N347" s="97">
        <v>1.6</v>
      </c>
      <c r="O347" s="97">
        <v>1.4</v>
      </c>
    </row>
    <row r="348" spans="1:15" customFormat="1" x14ac:dyDescent="0.25">
      <c r="A348" s="27">
        <v>23</v>
      </c>
      <c r="B348" s="95" t="str">
        <f t="shared" si="10"/>
        <v>Hữu Bạch Đằng</v>
      </c>
      <c r="C348" s="63">
        <v>4</v>
      </c>
      <c r="D348" s="78">
        <f t="shared" si="9"/>
        <v>12</v>
      </c>
      <c r="E348" s="78">
        <v>12.7</v>
      </c>
      <c r="F348" s="94" t="s">
        <v>168</v>
      </c>
      <c r="G348" s="96"/>
      <c r="H348" s="63" t="s">
        <v>25</v>
      </c>
      <c r="I348" s="63" t="s">
        <v>25</v>
      </c>
      <c r="J348" s="63" t="s">
        <v>28</v>
      </c>
      <c r="K348" s="91"/>
      <c r="L348" s="97">
        <v>3.9</v>
      </c>
      <c r="M348" s="97">
        <v>3.5</v>
      </c>
      <c r="N348" s="97">
        <v>1.6</v>
      </c>
      <c r="O348" s="97">
        <v>1.4</v>
      </c>
    </row>
    <row r="349" spans="1:15" customFormat="1" x14ac:dyDescent="0.25">
      <c r="A349" s="27">
        <v>24</v>
      </c>
      <c r="B349" s="95" t="str">
        <f t="shared" si="10"/>
        <v>Hữu Bạch Đằng</v>
      </c>
      <c r="C349" s="63">
        <v>4</v>
      </c>
      <c r="D349" s="78">
        <f t="shared" si="9"/>
        <v>12.7</v>
      </c>
      <c r="E349" s="78">
        <v>13.2</v>
      </c>
      <c r="F349" s="94" t="s">
        <v>168</v>
      </c>
      <c r="G349" s="96"/>
      <c r="H349" s="63" t="s">
        <v>25</v>
      </c>
      <c r="I349" s="63" t="s">
        <v>25</v>
      </c>
      <c r="J349" s="63" t="s">
        <v>28</v>
      </c>
      <c r="K349" s="91"/>
      <c r="L349" s="97">
        <v>3.9</v>
      </c>
      <c r="M349" s="97">
        <v>3.5</v>
      </c>
      <c r="N349" s="97">
        <v>1.6</v>
      </c>
      <c r="O349" s="97">
        <v>1.4</v>
      </c>
    </row>
    <row r="350" spans="1:15" customFormat="1" x14ac:dyDescent="0.25">
      <c r="A350" s="27">
        <v>25</v>
      </c>
      <c r="B350" s="95" t="str">
        <f t="shared" si="10"/>
        <v>Hữu Bạch Đằng</v>
      </c>
      <c r="C350" s="63">
        <v>4</v>
      </c>
      <c r="D350" s="78">
        <f t="shared" si="9"/>
        <v>13.2</v>
      </c>
      <c r="E350" s="78">
        <v>14.1</v>
      </c>
      <c r="F350" s="94" t="s">
        <v>168</v>
      </c>
      <c r="G350" s="96" t="s">
        <v>37</v>
      </c>
      <c r="H350" s="63" t="s">
        <v>25</v>
      </c>
      <c r="I350" s="63" t="s">
        <v>25</v>
      </c>
      <c r="J350" s="63" t="s">
        <v>28</v>
      </c>
      <c r="K350" s="91"/>
      <c r="L350" s="97">
        <v>4</v>
      </c>
      <c r="M350" s="97">
        <v>4.8</v>
      </c>
      <c r="N350" s="97">
        <v>1.9</v>
      </c>
      <c r="O350" s="97">
        <v>1.6</v>
      </c>
    </row>
    <row r="351" spans="1:15" customFormat="1" x14ac:dyDescent="0.25">
      <c r="A351" s="21" t="s">
        <v>201</v>
      </c>
      <c r="B351" s="65" t="s">
        <v>202</v>
      </c>
      <c r="C351" s="25" t="s">
        <v>110</v>
      </c>
      <c r="D351" s="78"/>
      <c r="E351" s="78"/>
      <c r="F351" s="94" t="s">
        <v>168</v>
      </c>
      <c r="G351" s="24"/>
      <c r="H351" s="24"/>
      <c r="I351" s="24"/>
      <c r="J351" s="24"/>
      <c r="K351" s="24"/>
      <c r="L351" s="66"/>
      <c r="M351" s="66"/>
      <c r="N351" s="66"/>
      <c r="O351" s="66"/>
    </row>
    <row r="352" spans="1:15" customFormat="1" x14ac:dyDescent="0.25">
      <c r="A352" s="27">
        <v>1</v>
      </c>
      <c r="B352" s="95" t="str">
        <f>+B351</f>
        <v>Hữu Kinh Thầy</v>
      </c>
      <c r="C352" s="63">
        <v>4</v>
      </c>
      <c r="D352" s="78">
        <v>0</v>
      </c>
      <c r="E352" s="78">
        <v>1</v>
      </c>
      <c r="F352" s="94" t="s">
        <v>168</v>
      </c>
      <c r="G352" s="63"/>
      <c r="H352" s="63" t="s">
        <v>25</v>
      </c>
      <c r="I352" s="63" t="s">
        <v>25</v>
      </c>
      <c r="J352" s="63" t="s">
        <v>28</v>
      </c>
      <c r="K352" s="37" t="s">
        <v>203</v>
      </c>
      <c r="L352" s="97">
        <v>3.6</v>
      </c>
      <c r="M352" s="97">
        <v>5</v>
      </c>
      <c r="N352" s="97">
        <v>1.1000000000000001</v>
      </c>
      <c r="O352" s="97">
        <v>1.1000000000000001</v>
      </c>
    </row>
    <row r="353" spans="1:15" customFormat="1" x14ac:dyDescent="0.25">
      <c r="A353" s="27">
        <v>2</v>
      </c>
      <c r="B353" s="95" t="s">
        <v>202</v>
      </c>
      <c r="C353" s="63">
        <v>4</v>
      </c>
      <c r="D353" s="78">
        <v>1</v>
      </c>
      <c r="E353" s="78">
        <v>1.7849999999999999</v>
      </c>
      <c r="F353" s="94" t="s">
        <v>168</v>
      </c>
      <c r="G353" s="63" t="s">
        <v>37</v>
      </c>
      <c r="H353" s="63" t="s">
        <v>25</v>
      </c>
      <c r="I353" s="63" t="s">
        <v>25</v>
      </c>
      <c r="J353" s="63" t="s">
        <v>28</v>
      </c>
      <c r="K353" s="37" t="s">
        <v>204</v>
      </c>
      <c r="L353" s="97">
        <v>3.6</v>
      </c>
      <c r="M353" s="97">
        <v>5.0999999999999996</v>
      </c>
      <c r="N353" s="97">
        <v>1.2</v>
      </c>
      <c r="O353" s="97">
        <v>1.2</v>
      </c>
    </row>
    <row r="354" spans="1:15" customFormat="1" x14ac:dyDescent="0.25">
      <c r="A354" s="27">
        <v>3</v>
      </c>
      <c r="B354" s="95" t="s">
        <v>202</v>
      </c>
      <c r="C354" s="63">
        <v>4</v>
      </c>
      <c r="D354" s="78">
        <f t="shared" ref="D354:D363" si="11">E353</f>
        <v>1.7849999999999999</v>
      </c>
      <c r="E354" s="78">
        <v>2</v>
      </c>
      <c r="F354" s="94" t="s">
        <v>168</v>
      </c>
      <c r="G354" s="63" t="s">
        <v>37</v>
      </c>
      <c r="H354" s="63" t="s">
        <v>25</v>
      </c>
      <c r="I354" s="63" t="s">
        <v>25</v>
      </c>
      <c r="J354" s="63" t="s">
        <v>28</v>
      </c>
      <c r="K354" s="37"/>
      <c r="L354" s="97">
        <v>3.4</v>
      </c>
      <c r="M354" s="97">
        <v>5.0999999999999996</v>
      </c>
      <c r="N354" s="97">
        <v>1.2</v>
      </c>
      <c r="O354" s="97">
        <v>1.2</v>
      </c>
    </row>
    <row r="355" spans="1:15" customFormat="1" x14ac:dyDescent="0.25">
      <c r="A355" s="27">
        <v>4</v>
      </c>
      <c r="B355" s="95" t="s">
        <v>202</v>
      </c>
      <c r="C355" s="63">
        <v>4</v>
      </c>
      <c r="D355" s="78">
        <f t="shared" si="11"/>
        <v>2</v>
      </c>
      <c r="E355" s="78">
        <v>2.4</v>
      </c>
      <c r="F355" s="94" t="s">
        <v>168</v>
      </c>
      <c r="G355" s="63" t="s">
        <v>37</v>
      </c>
      <c r="H355" s="63" t="s">
        <v>25</v>
      </c>
      <c r="I355" s="63" t="s">
        <v>25</v>
      </c>
      <c r="J355" s="63" t="s">
        <v>28</v>
      </c>
      <c r="K355" s="37"/>
      <c r="L355" s="97">
        <v>3.4</v>
      </c>
      <c r="M355" s="97">
        <v>5.0999999999999996</v>
      </c>
      <c r="N355" s="97">
        <v>1.2</v>
      </c>
      <c r="O355" s="97">
        <v>1.2</v>
      </c>
    </row>
    <row r="356" spans="1:15" customFormat="1" x14ac:dyDescent="0.25">
      <c r="A356" s="27">
        <v>5</v>
      </c>
      <c r="B356" s="95" t="s">
        <v>202</v>
      </c>
      <c r="C356" s="63">
        <v>4</v>
      </c>
      <c r="D356" s="78">
        <f t="shared" si="11"/>
        <v>2.4</v>
      </c>
      <c r="E356" s="78">
        <v>2.9</v>
      </c>
      <c r="F356" s="94" t="s">
        <v>168</v>
      </c>
      <c r="G356" s="63" t="s">
        <v>37</v>
      </c>
      <c r="H356" s="63" t="s">
        <v>25</v>
      </c>
      <c r="I356" s="63" t="s">
        <v>25</v>
      </c>
      <c r="J356" s="63" t="s">
        <v>28</v>
      </c>
      <c r="K356" s="37" t="s">
        <v>204</v>
      </c>
      <c r="L356" s="97">
        <v>3.4</v>
      </c>
      <c r="M356" s="97">
        <v>5.0999999999999996</v>
      </c>
      <c r="N356" s="97">
        <v>1.3</v>
      </c>
      <c r="O356" s="97">
        <v>1.3</v>
      </c>
    </row>
    <row r="357" spans="1:15" customFormat="1" x14ac:dyDescent="0.25">
      <c r="A357" s="27">
        <v>6</v>
      </c>
      <c r="B357" s="95" t="s">
        <v>202</v>
      </c>
      <c r="C357" s="63">
        <v>4</v>
      </c>
      <c r="D357" s="78">
        <f t="shared" si="11"/>
        <v>2.9</v>
      </c>
      <c r="E357" s="78">
        <v>3.75</v>
      </c>
      <c r="F357" s="94" t="s">
        <v>168</v>
      </c>
      <c r="G357" s="63" t="s">
        <v>37</v>
      </c>
      <c r="H357" s="63" t="s">
        <v>25</v>
      </c>
      <c r="I357" s="63" t="s">
        <v>25</v>
      </c>
      <c r="J357" s="63" t="s">
        <v>28</v>
      </c>
      <c r="K357" s="37" t="s">
        <v>204</v>
      </c>
      <c r="L357" s="97">
        <v>3.4</v>
      </c>
      <c r="M357" s="97">
        <v>5.0999999999999996</v>
      </c>
      <c r="N357" s="97">
        <v>1.3</v>
      </c>
      <c r="O357" s="97">
        <v>1.3</v>
      </c>
    </row>
    <row r="358" spans="1:15" customFormat="1" x14ac:dyDescent="0.25">
      <c r="A358" s="27">
        <v>7</v>
      </c>
      <c r="B358" s="95" t="s">
        <v>202</v>
      </c>
      <c r="C358" s="63">
        <v>4</v>
      </c>
      <c r="D358" s="78">
        <f t="shared" si="11"/>
        <v>3.75</v>
      </c>
      <c r="E358" s="78">
        <v>4.05</v>
      </c>
      <c r="F358" s="94" t="s">
        <v>168</v>
      </c>
      <c r="G358" s="63" t="s">
        <v>37</v>
      </c>
      <c r="H358" s="63" t="s">
        <v>25</v>
      </c>
      <c r="I358" s="63" t="s">
        <v>25</v>
      </c>
      <c r="J358" s="63" t="s">
        <v>28</v>
      </c>
      <c r="K358" s="37" t="s">
        <v>204</v>
      </c>
      <c r="L358" s="97">
        <v>3.5</v>
      </c>
      <c r="M358" s="97">
        <v>5.0999999999999996</v>
      </c>
      <c r="N358" s="97">
        <v>1.3</v>
      </c>
      <c r="O358" s="97">
        <v>1.3</v>
      </c>
    </row>
    <row r="359" spans="1:15" customFormat="1" x14ac:dyDescent="0.25">
      <c r="A359" s="27">
        <v>8</v>
      </c>
      <c r="B359" s="95" t="s">
        <v>202</v>
      </c>
      <c r="C359" s="63">
        <v>4</v>
      </c>
      <c r="D359" s="78">
        <f t="shared" si="11"/>
        <v>4.05</v>
      </c>
      <c r="E359" s="78">
        <v>4.2</v>
      </c>
      <c r="F359" s="94" t="s">
        <v>168</v>
      </c>
      <c r="G359" s="63" t="s">
        <v>37</v>
      </c>
      <c r="H359" s="63" t="s">
        <v>25</v>
      </c>
      <c r="I359" s="63" t="s">
        <v>25</v>
      </c>
      <c r="J359" s="63" t="s">
        <v>28</v>
      </c>
      <c r="K359" s="37" t="s">
        <v>204</v>
      </c>
      <c r="L359" s="97">
        <v>3.8</v>
      </c>
      <c r="M359" s="97">
        <v>5.0999999999999996</v>
      </c>
      <c r="N359" s="97">
        <v>1.3</v>
      </c>
      <c r="O359" s="97">
        <v>1.3</v>
      </c>
    </row>
    <row r="360" spans="1:15" customFormat="1" x14ac:dyDescent="0.25">
      <c r="A360" s="27">
        <v>9</v>
      </c>
      <c r="B360" s="95" t="s">
        <v>202</v>
      </c>
      <c r="C360" s="63">
        <v>4</v>
      </c>
      <c r="D360" s="99">
        <v>4.2</v>
      </c>
      <c r="E360" s="99">
        <v>4.7</v>
      </c>
      <c r="F360" s="94" t="s">
        <v>168</v>
      </c>
      <c r="G360" s="63" t="s">
        <v>29</v>
      </c>
      <c r="H360" s="63" t="s">
        <v>25</v>
      </c>
      <c r="I360" s="63" t="s">
        <v>25</v>
      </c>
      <c r="J360" s="63" t="s">
        <v>28</v>
      </c>
      <c r="K360" s="37" t="s">
        <v>205</v>
      </c>
      <c r="L360" s="102">
        <v>4.2</v>
      </c>
      <c r="M360" s="102">
        <v>5</v>
      </c>
      <c r="N360" s="102">
        <v>1.8</v>
      </c>
      <c r="O360" s="102">
        <v>1.3</v>
      </c>
    </row>
    <row r="361" spans="1:15" customFormat="1" ht="31.5" x14ac:dyDescent="0.25">
      <c r="A361" s="27">
        <v>10</v>
      </c>
      <c r="B361" s="95" t="s">
        <v>202</v>
      </c>
      <c r="C361" s="63">
        <v>4</v>
      </c>
      <c r="D361" s="99">
        <v>4.7</v>
      </c>
      <c r="E361" s="99">
        <v>4.9000000000000004</v>
      </c>
      <c r="F361" s="94" t="s">
        <v>168</v>
      </c>
      <c r="G361" s="63" t="s">
        <v>29</v>
      </c>
      <c r="H361" s="63" t="s">
        <v>25</v>
      </c>
      <c r="I361" s="63" t="s">
        <v>25</v>
      </c>
      <c r="J361" s="63" t="s">
        <v>28</v>
      </c>
      <c r="K361" s="37" t="s">
        <v>206</v>
      </c>
      <c r="L361" s="102">
        <v>4.2</v>
      </c>
      <c r="M361" s="102">
        <v>5</v>
      </c>
      <c r="N361" s="102">
        <v>1.2</v>
      </c>
      <c r="O361" s="102">
        <v>1.2</v>
      </c>
    </row>
    <row r="362" spans="1:15" customFormat="1" x14ac:dyDescent="0.25">
      <c r="A362" s="27">
        <v>11</v>
      </c>
      <c r="B362" s="95" t="str">
        <f>+B361</f>
        <v>Hữu Kinh Thầy</v>
      </c>
      <c r="C362" s="63">
        <v>4</v>
      </c>
      <c r="D362" s="78">
        <f>E361</f>
        <v>4.9000000000000004</v>
      </c>
      <c r="E362" s="78">
        <v>6.15</v>
      </c>
      <c r="F362" s="94" t="s">
        <v>168</v>
      </c>
      <c r="G362" s="24"/>
      <c r="H362" s="63" t="s">
        <v>25</v>
      </c>
      <c r="I362" s="63" t="s">
        <v>25</v>
      </c>
      <c r="J362" s="63" t="s">
        <v>28</v>
      </c>
      <c r="K362" s="37" t="s">
        <v>207</v>
      </c>
      <c r="L362" s="97">
        <v>3.8</v>
      </c>
      <c r="M362" s="97">
        <v>4.5999999999999996</v>
      </c>
      <c r="N362" s="97">
        <v>1.2</v>
      </c>
      <c r="O362" s="97">
        <v>1.2</v>
      </c>
    </row>
    <row r="363" spans="1:15" customFormat="1" x14ac:dyDescent="0.25">
      <c r="A363" s="27">
        <v>12</v>
      </c>
      <c r="B363" s="95" t="str">
        <f>+B362</f>
        <v>Hữu Kinh Thầy</v>
      </c>
      <c r="C363" s="63">
        <v>4</v>
      </c>
      <c r="D363" s="78">
        <f t="shared" si="11"/>
        <v>6.15</v>
      </c>
      <c r="E363" s="78">
        <v>7.5</v>
      </c>
      <c r="F363" s="94" t="s">
        <v>168</v>
      </c>
      <c r="G363" s="24"/>
      <c r="H363" s="63" t="s">
        <v>25</v>
      </c>
      <c r="I363" s="63" t="s">
        <v>25</v>
      </c>
      <c r="J363" s="63" t="s">
        <v>28</v>
      </c>
      <c r="K363" s="37" t="s">
        <v>207</v>
      </c>
      <c r="L363" s="97">
        <v>3.8</v>
      </c>
      <c r="M363" s="97">
        <v>4.5999999999999996</v>
      </c>
      <c r="N363" s="97">
        <v>1.3</v>
      </c>
      <c r="O363" s="97">
        <v>1.3</v>
      </c>
    </row>
    <row r="364" spans="1:15" customFormat="1" x14ac:dyDescent="0.25">
      <c r="A364" s="21" t="s">
        <v>208</v>
      </c>
      <c r="B364" s="65" t="s">
        <v>209</v>
      </c>
      <c r="C364" s="25" t="s">
        <v>110</v>
      </c>
      <c r="D364" s="78"/>
      <c r="E364" s="78"/>
      <c r="F364" s="94" t="s">
        <v>168</v>
      </c>
      <c r="G364" s="24"/>
      <c r="H364" s="24"/>
      <c r="I364" s="24"/>
      <c r="J364" s="24"/>
      <c r="K364" s="24"/>
      <c r="L364" s="66"/>
      <c r="M364" s="66"/>
      <c r="N364" s="66"/>
      <c r="O364" s="66"/>
    </row>
    <row r="365" spans="1:15" customFormat="1" x14ac:dyDescent="0.25">
      <c r="A365" s="27">
        <v>1</v>
      </c>
      <c r="B365" s="95" t="str">
        <f>+B364</f>
        <v>Hữu Đá Bạc</v>
      </c>
      <c r="C365" s="63">
        <v>4</v>
      </c>
      <c r="D365" s="78">
        <v>0</v>
      </c>
      <c r="E365" s="78">
        <v>0.5</v>
      </c>
      <c r="F365" s="94" t="s">
        <v>168</v>
      </c>
      <c r="G365" s="63" t="s">
        <v>37</v>
      </c>
      <c r="H365" s="63" t="s">
        <v>25</v>
      </c>
      <c r="I365" s="63" t="s">
        <v>25</v>
      </c>
      <c r="J365" s="63" t="s">
        <v>28</v>
      </c>
      <c r="K365" s="37" t="s">
        <v>210</v>
      </c>
      <c r="L365" s="97">
        <v>3.8</v>
      </c>
      <c r="M365" s="97">
        <v>4.5999999999999996</v>
      </c>
      <c r="N365" s="97">
        <v>1.3</v>
      </c>
      <c r="O365" s="97">
        <v>1.3</v>
      </c>
    </row>
    <row r="366" spans="1:15" customFormat="1" x14ac:dyDescent="0.25">
      <c r="A366" s="27">
        <v>2</v>
      </c>
      <c r="B366" s="95" t="str">
        <f>+B365</f>
        <v>Hữu Đá Bạc</v>
      </c>
      <c r="C366" s="63">
        <v>4</v>
      </c>
      <c r="D366" s="78">
        <f>E365</f>
        <v>0.5</v>
      </c>
      <c r="E366" s="78">
        <v>1</v>
      </c>
      <c r="F366" s="94" t="s">
        <v>168</v>
      </c>
      <c r="G366" s="63" t="s">
        <v>37</v>
      </c>
      <c r="H366" s="63" t="s">
        <v>25</v>
      </c>
      <c r="I366" s="63" t="s">
        <v>25</v>
      </c>
      <c r="J366" s="63" t="s">
        <v>28</v>
      </c>
      <c r="K366" s="37" t="s">
        <v>207</v>
      </c>
      <c r="L366" s="97">
        <v>3.8</v>
      </c>
      <c r="M366" s="97">
        <v>4.5999999999999996</v>
      </c>
      <c r="N366" s="97">
        <v>1.3</v>
      </c>
      <c r="O366" s="97">
        <v>1.3</v>
      </c>
    </row>
    <row r="367" spans="1:15" customFormat="1" x14ac:dyDescent="0.25">
      <c r="A367" s="27">
        <v>3</v>
      </c>
      <c r="B367" s="95" t="str">
        <f t="shared" ref="B367:B379" si="12">+B366</f>
        <v>Hữu Đá Bạc</v>
      </c>
      <c r="C367" s="63">
        <v>4</v>
      </c>
      <c r="D367" s="78">
        <f t="shared" ref="D367:D380" si="13">E366</f>
        <v>1</v>
      </c>
      <c r="E367" s="78">
        <v>1.5</v>
      </c>
      <c r="F367" s="94" t="s">
        <v>168</v>
      </c>
      <c r="G367" s="63" t="s">
        <v>37</v>
      </c>
      <c r="H367" s="63" t="s">
        <v>25</v>
      </c>
      <c r="I367" s="63" t="s">
        <v>25</v>
      </c>
      <c r="J367" s="63" t="s">
        <v>28</v>
      </c>
      <c r="K367" s="37" t="s">
        <v>207</v>
      </c>
      <c r="L367" s="97">
        <v>3.8</v>
      </c>
      <c r="M367" s="97">
        <v>4.5999999999999996</v>
      </c>
      <c r="N367" s="97">
        <v>1.3</v>
      </c>
      <c r="O367" s="97">
        <v>1.3</v>
      </c>
    </row>
    <row r="368" spans="1:15" customFormat="1" x14ac:dyDescent="0.25">
      <c r="A368" s="27">
        <v>4</v>
      </c>
      <c r="B368" s="95" t="str">
        <f t="shared" si="12"/>
        <v>Hữu Đá Bạc</v>
      </c>
      <c r="C368" s="63">
        <v>4</v>
      </c>
      <c r="D368" s="78">
        <f t="shared" si="13"/>
        <v>1.5</v>
      </c>
      <c r="E368" s="78">
        <v>2.327</v>
      </c>
      <c r="F368" s="94" t="s">
        <v>168</v>
      </c>
      <c r="G368" s="63" t="s">
        <v>37</v>
      </c>
      <c r="H368" s="63" t="s">
        <v>25</v>
      </c>
      <c r="I368" s="63" t="s">
        <v>25</v>
      </c>
      <c r="J368" s="63" t="s">
        <v>28</v>
      </c>
      <c r="K368" s="37" t="s">
        <v>207</v>
      </c>
      <c r="L368" s="97">
        <v>3.8</v>
      </c>
      <c r="M368" s="97">
        <v>4.5999999999999996</v>
      </c>
      <c r="N368" s="97">
        <v>1.3</v>
      </c>
      <c r="O368" s="97">
        <v>1.3</v>
      </c>
    </row>
    <row r="369" spans="1:15" customFormat="1" x14ac:dyDescent="0.25">
      <c r="A369" s="27">
        <v>5</v>
      </c>
      <c r="B369" s="95" t="str">
        <f t="shared" si="12"/>
        <v>Hữu Đá Bạc</v>
      </c>
      <c r="C369" s="63">
        <v>4</v>
      </c>
      <c r="D369" s="78">
        <f t="shared" si="13"/>
        <v>2.327</v>
      </c>
      <c r="E369" s="78">
        <v>3.5</v>
      </c>
      <c r="F369" s="94" t="s">
        <v>168</v>
      </c>
      <c r="G369" s="63" t="s">
        <v>37</v>
      </c>
      <c r="H369" s="63" t="s">
        <v>25</v>
      </c>
      <c r="I369" s="63" t="s">
        <v>25</v>
      </c>
      <c r="J369" s="63" t="s">
        <v>28</v>
      </c>
      <c r="K369" s="37"/>
      <c r="L369" s="97">
        <v>3.9</v>
      </c>
      <c r="M369" s="97">
        <v>5.0999999999999996</v>
      </c>
      <c r="N369" s="97">
        <v>1.3</v>
      </c>
      <c r="O369" s="97">
        <v>1.3</v>
      </c>
    </row>
    <row r="370" spans="1:15" customFormat="1" x14ac:dyDescent="0.25">
      <c r="A370" s="27">
        <v>6</v>
      </c>
      <c r="B370" s="95" t="str">
        <f t="shared" si="12"/>
        <v>Hữu Đá Bạc</v>
      </c>
      <c r="C370" s="63">
        <v>4</v>
      </c>
      <c r="D370" s="78">
        <v>3.5</v>
      </c>
      <c r="E370" s="78">
        <v>4.7</v>
      </c>
      <c r="F370" s="94" t="s">
        <v>168</v>
      </c>
      <c r="G370" s="96" t="s">
        <v>24</v>
      </c>
      <c r="H370" s="63" t="s">
        <v>25</v>
      </c>
      <c r="I370" s="63" t="s">
        <v>25</v>
      </c>
      <c r="J370" s="63" t="s">
        <v>28</v>
      </c>
      <c r="K370" s="37"/>
      <c r="L370" s="97">
        <v>4.0999999999999996</v>
      </c>
      <c r="M370" s="97">
        <v>7</v>
      </c>
      <c r="N370" s="97">
        <v>1.1000000000000001</v>
      </c>
      <c r="O370" s="97">
        <v>1.3</v>
      </c>
    </row>
    <row r="371" spans="1:15" customFormat="1" x14ac:dyDescent="0.25">
      <c r="A371" s="27">
        <v>7</v>
      </c>
      <c r="B371" s="95" t="str">
        <f t="shared" si="12"/>
        <v>Hữu Đá Bạc</v>
      </c>
      <c r="C371" s="63">
        <v>4</v>
      </c>
      <c r="D371" s="78">
        <f>E370</f>
        <v>4.7</v>
      </c>
      <c r="E371" s="78">
        <v>4.8</v>
      </c>
      <c r="F371" s="94" t="s">
        <v>168</v>
      </c>
      <c r="G371" s="63"/>
      <c r="H371" s="63" t="s">
        <v>25</v>
      </c>
      <c r="I371" s="63" t="s">
        <v>25</v>
      </c>
      <c r="J371" s="63" t="s">
        <v>28</v>
      </c>
      <c r="K371" s="37"/>
      <c r="L371" s="97">
        <v>3.7</v>
      </c>
      <c r="M371" s="97">
        <v>4</v>
      </c>
      <c r="N371" s="97">
        <v>1</v>
      </c>
      <c r="O371" s="97">
        <v>1</v>
      </c>
    </row>
    <row r="372" spans="1:15" customFormat="1" x14ac:dyDescent="0.25">
      <c r="A372" s="27">
        <v>8</v>
      </c>
      <c r="B372" s="95" t="str">
        <f t="shared" si="12"/>
        <v>Hữu Đá Bạc</v>
      </c>
      <c r="C372" s="63">
        <v>4</v>
      </c>
      <c r="D372" s="78">
        <f>E371</f>
        <v>4.8</v>
      </c>
      <c r="E372" s="78">
        <v>7.6</v>
      </c>
      <c r="F372" s="94" t="s">
        <v>168</v>
      </c>
      <c r="G372" s="96" t="s">
        <v>24</v>
      </c>
      <c r="H372" s="63" t="s">
        <v>25</v>
      </c>
      <c r="I372" s="63" t="s">
        <v>25</v>
      </c>
      <c r="J372" s="63" t="s">
        <v>28</v>
      </c>
      <c r="K372" s="37"/>
      <c r="L372" s="97">
        <v>4.5</v>
      </c>
      <c r="M372" s="97">
        <v>9</v>
      </c>
      <c r="N372" s="97">
        <v>2</v>
      </c>
      <c r="O372" s="97">
        <v>2</v>
      </c>
    </row>
    <row r="373" spans="1:15" customFormat="1" x14ac:dyDescent="0.25">
      <c r="A373" s="27">
        <v>9</v>
      </c>
      <c r="B373" s="95" t="str">
        <f t="shared" si="12"/>
        <v>Hữu Đá Bạc</v>
      </c>
      <c r="C373" s="63">
        <v>4</v>
      </c>
      <c r="D373" s="78">
        <f>E372</f>
        <v>7.6</v>
      </c>
      <c r="E373" s="78">
        <v>7.8150000000000004</v>
      </c>
      <c r="F373" s="94" t="s">
        <v>168</v>
      </c>
      <c r="G373" s="63" t="s">
        <v>37</v>
      </c>
      <c r="H373" s="63" t="s">
        <v>25</v>
      </c>
      <c r="I373" s="63" t="s">
        <v>25</v>
      </c>
      <c r="J373" s="63" t="s">
        <v>28</v>
      </c>
      <c r="K373" s="37"/>
      <c r="L373" s="97">
        <v>4.0999999999999996</v>
      </c>
      <c r="M373" s="97">
        <v>5.7</v>
      </c>
      <c r="N373" s="97">
        <v>1.2</v>
      </c>
      <c r="O373" s="97">
        <v>1.2</v>
      </c>
    </row>
    <row r="374" spans="1:15" customFormat="1" x14ac:dyDescent="0.25">
      <c r="A374" s="27">
        <v>10</v>
      </c>
      <c r="B374" s="95" t="str">
        <f>B373</f>
        <v>Hữu Đá Bạc</v>
      </c>
      <c r="C374" s="63">
        <v>4</v>
      </c>
      <c r="D374" s="78">
        <f>E373</f>
        <v>7.8150000000000004</v>
      </c>
      <c r="E374" s="78">
        <v>8.4</v>
      </c>
      <c r="F374" s="94" t="s">
        <v>168</v>
      </c>
      <c r="G374" s="63" t="s">
        <v>37</v>
      </c>
      <c r="H374" s="63" t="s">
        <v>25</v>
      </c>
      <c r="I374" s="63" t="s">
        <v>25</v>
      </c>
      <c r="J374" s="63" t="s">
        <v>28</v>
      </c>
      <c r="K374" s="37" t="s">
        <v>211</v>
      </c>
      <c r="L374" s="97">
        <v>4.0999999999999996</v>
      </c>
      <c r="M374" s="97">
        <v>5.7</v>
      </c>
      <c r="N374" s="97">
        <v>1.4</v>
      </c>
      <c r="O374" s="97">
        <v>1.4</v>
      </c>
    </row>
    <row r="375" spans="1:15" customFormat="1" x14ac:dyDescent="0.25">
      <c r="A375" s="27">
        <v>11</v>
      </c>
      <c r="B375" s="95" t="str">
        <f t="shared" si="12"/>
        <v>Hữu Đá Bạc</v>
      </c>
      <c r="C375" s="63">
        <v>4</v>
      </c>
      <c r="D375" s="78">
        <f>E374</f>
        <v>8.4</v>
      </c>
      <c r="E375" s="78">
        <v>8.75</v>
      </c>
      <c r="F375" s="94" t="s">
        <v>168</v>
      </c>
      <c r="G375" s="63" t="s">
        <v>29</v>
      </c>
      <c r="H375" s="63" t="s">
        <v>25</v>
      </c>
      <c r="I375" s="63" t="s">
        <v>25</v>
      </c>
      <c r="J375" s="63" t="s">
        <v>28</v>
      </c>
      <c r="K375" s="37"/>
      <c r="L375" s="97">
        <v>4.4000000000000004</v>
      </c>
      <c r="M375" s="97">
        <v>5.8</v>
      </c>
      <c r="N375" s="97">
        <v>1.6</v>
      </c>
      <c r="O375" s="97">
        <v>1.6</v>
      </c>
    </row>
    <row r="376" spans="1:15" customFormat="1" x14ac:dyDescent="0.25">
      <c r="A376" s="27">
        <v>12</v>
      </c>
      <c r="B376" s="95" t="str">
        <f t="shared" si="12"/>
        <v>Hữu Đá Bạc</v>
      </c>
      <c r="C376" s="63">
        <v>4</v>
      </c>
      <c r="D376" s="78">
        <f t="shared" si="13"/>
        <v>8.75</v>
      </c>
      <c r="E376" s="78">
        <v>10.7</v>
      </c>
      <c r="F376" s="94" t="s">
        <v>168</v>
      </c>
      <c r="G376" s="96" t="s">
        <v>37</v>
      </c>
      <c r="H376" s="63" t="s">
        <v>25</v>
      </c>
      <c r="I376" s="63" t="s">
        <v>25</v>
      </c>
      <c r="J376" s="63" t="s">
        <v>28</v>
      </c>
      <c r="K376" s="37" t="s">
        <v>212</v>
      </c>
      <c r="L376" s="97">
        <v>4.2</v>
      </c>
      <c r="M376" s="97">
        <v>5.3</v>
      </c>
      <c r="N376" s="97">
        <v>1.3</v>
      </c>
      <c r="O376" s="97">
        <v>1.3</v>
      </c>
    </row>
    <row r="377" spans="1:15" customFormat="1" x14ac:dyDescent="0.25">
      <c r="A377" s="27">
        <v>13</v>
      </c>
      <c r="B377" s="95" t="str">
        <f t="shared" si="12"/>
        <v>Hữu Đá Bạc</v>
      </c>
      <c r="C377" s="63">
        <v>4</v>
      </c>
      <c r="D377" s="78">
        <f t="shared" si="13"/>
        <v>10.7</v>
      </c>
      <c r="E377" s="78">
        <v>11.7</v>
      </c>
      <c r="F377" s="94" t="s">
        <v>168</v>
      </c>
      <c r="G377" s="63" t="s">
        <v>37</v>
      </c>
      <c r="H377" s="63" t="s">
        <v>25</v>
      </c>
      <c r="I377" s="63" t="s">
        <v>25</v>
      </c>
      <c r="J377" s="63" t="s">
        <v>28</v>
      </c>
      <c r="K377" s="37" t="s">
        <v>204</v>
      </c>
      <c r="L377" s="97">
        <v>4.2</v>
      </c>
      <c r="M377" s="97">
        <v>5.3</v>
      </c>
      <c r="N377" s="97">
        <v>1.3</v>
      </c>
      <c r="O377" s="97">
        <v>1.3</v>
      </c>
    </row>
    <row r="378" spans="1:15" customFormat="1" x14ac:dyDescent="0.25">
      <c r="A378" s="27">
        <v>14</v>
      </c>
      <c r="B378" s="95" t="str">
        <f t="shared" si="12"/>
        <v>Hữu Đá Bạc</v>
      </c>
      <c r="C378" s="63">
        <v>4</v>
      </c>
      <c r="D378" s="78">
        <f t="shared" si="13"/>
        <v>11.7</v>
      </c>
      <c r="E378" s="78">
        <v>12.8</v>
      </c>
      <c r="F378" s="94" t="s">
        <v>168</v>
      </c>
      <c r="G378" s="96" t="s">
        <v>37</v>
      </c>
      <c r="H378" s="63" t="s">
        <v>25</v>
      </c>
      <c r="I378" s="63" t="s">
        <v>25</v>
      </c>
      <c r="J378" s="63" t="s">
        <v>28</v>
      </c>
      <c r="K378" s="37" t="s">
        <v>204</v>
      </c>
      <c r="L378" s="97">
        <v>4.2</v>
      </c>
      <c r="M378" s="97">
        <v>5.3</v>
      </c>
      <c r="N378" s="97">
        <v>1.3</v>
      </c>
      <c r="O378" s="97">
        <v>1.3</v>
      </c>
    </row>
    <row r="379" spans="1:15" customFormat="1" x14ac:dyDescent="0.25">
      <c r="A379" s="27">
        <v>15</v>
      </c>
      <c r="B379" s="95" t="str">
        <f t="shared" si="12"/>
        <v>Hữu Đá Bạc</v>
      </c>
      <c r="C379" s="63">
        <v>4</v>
      </c>
      <c r="D379" s="99">
        <f t="shared" si="13"/>
        <v>12.8</v>
      </c>
      <c r="E379" s="99">
        <v>14</v>
      </c>
      <c r="F379" s="94" t="s">
        <v>168</v>
      </c>
      <c r="G379" s="100" t="s">
        <v>37</v>
      </c>
      <c r="H379" s="63" t="s">
        <v>25</v>
      </c>
      <c r="I379" s="63" t="s">
        <v>25</v>
      </c>
      <c r="J379" s="63" t="s">
        <v>28</v>
      </c>
      <c r="K379" s="37" t="s">
        <v>213</v>
      </c>
      <c r="L379" s="102">
        <v>4.2</v>
      </c>
      <c r="M379" s="102">
        <v>6</v>
      </c>
      <c r="N379" s="102">
        <v>1.5</v>
      </c>
      <c r="O379" s="102">
        <v>1.5</v>
      </c>
    </row>
    <row r="380" spans="1:15" customFormat="1" x14ac:dyDescent="0.25">
      <c r="A380" s="27">
        <v>16</v>
      </c>
      <c r="B380" s="95" t="str">
        <f>+B379</f>
        <v>Hữu Đá Bạc</v>
      </c>
      <c r="C380" s="63">
        <v>4</v>
      </c>
      <c r="D380" s="78">
        <f t="shared" si="13"/>
        <v>14</v>
      </c>
      <c r="E380" s="78">
        <v>15</v>
      </c>
      <c r="F380" s="94" t="s">
        <v>168</v>
      </c>
      <c r="G380" s="24"/>
      <c r="H380" s="63" t="s">
        <v>25</v>
      </c>
      <c r="I380" s="63" t="s">
        <v>25</v>
      </c>
      <c r="J380" s="63" t="s">
        <v>28</v>
      </c>
      <c r="K380" s="37" t="s">
        <v>214</v>
      </c>
      <c r="L380" s="97">
        <v>4.0999999999999996</v>
      </c>
      <c r="M380" s="97">
        <v>4.4000000000000004</v>
      </c>
      <c r="N380" s="97">
        <v>1.3</v>
      </c>
      <c r="O380" s="97">
        <v>1.3</v>
      </c>
    </row>
    <row r="381" spans="1:15" customFormat="1" x14ac:dyDescent="0.25">
      <c r="A381" s="21" t="s">
        <v>215</v>
      </c>
      <c r="B381" s="65" t="s">
        <v>216</v>
      </c>
      <c r="C381" s="25" t="s">
        <v>110</v>
      </c>
      <c r="D381" s="78"/>
      <c r="E381" s="78"/>
      <c r="F381" s="94" t="s">
        <v>168</v>
      </c>
      <c r="G381" s="24"/>
      <c r="H381" s="24"/>
      <c r="I381" s="24"/>
      <c r="J381" s="24"/>
      <c r="K381" s="24"/>
      <c r="L381" s="66"/>
      <c r="M381" s="66"/>
      <c r="N381" s="66"/>
      <c r="O381" s="66"/>
    </row>
    <row r="382" spans="1:15" customFormat="1" ht="31.5" x14ac:dyDescent="0.25">
      <c r="A382" s="27">
        <v>1</v>
      </c>
      <c r="B382" s="28" t="str">
        <f>+B381</f>
        <v>Tả sông Thải</v>
      </c>
      <c r="C382" s="29">
        <v>4</v>
      </c>
      <c r="D382" s="78">
        <v>0</v>
      </c>
      <c r="E382" s="78">
        <v>0.4</v>
      </c>
      <c r="F382" s="94" t="s">
        <v>168</v>
      </c>
      <c r="G382" s="24"/>
      <c r="H382" s="29" t="s">
        <v>25</v>
      </c>
      <c r="I382" s="29" t="s">
        <v>25</v>
      </c>
      <c r="J382" s="29" t="s">
        <v>28</v>
      </c>
      <c r="K382" s="37" t="s">
        <v>217</v>
      </c>
      <c r="L382" s="112">
        <v>3.8</v>
      </c>
      <c r="M382" s="112">
        <v>3.6</v>
      </c>
      <c r="N382" s="112">
        <v>1.3</v>
      </c>
      <c r="O382" s="112">
        <v>1.3</v>
      </c>
    </row>
    <row r="383" spans="1:15" customFormat="1" x14ac:dyDescent="0.25">
      <c r="A383" s="27">
        <v>2</v>
      </c>
      <c r="B383" s="28" t="str">
        <f>+B382</f>
        <v>Tả sông Thải</v>
      </c>
      <c r="C383" s="29">
        <v>4</v>
      </c>
      <c r="D383" s="78">
        <f t="shared" ref="D383:D390" si="14">E382</f>
        <v>0.4</v>
      </c>
      <c r="E383" s="78">
        <v>1.2</v>
      </c>
      <c r="F383" s="94" t="s">
        <v>168</v>
      </c>
      <c r="G383" s="24"/>
      <c r="H383" s="29" t="s">
        <v>43</v>
      </c>
      <c r="I383" s="29" t="s">
        <v>25</v>
      </c>
      <c r="J383" s="29" t="s">
        <v>52</v>
      </c>
      <c r="K383" s="37"/>
      <c r="L383" s="112">
        <v>3.8</v>
      </c>
      <c r="M383" s="112">
        <v>3.6</v>
      </c>
      <c r="N383" s="112">
        <v>1.3</v>
      </c>
      <c r="O383" s="112">
        <v>1.3</v>
      </c>
    </row>
    <row r="384" spans="1:15" customFormat="1" x14ac:dyDescent="0.25">
      <c r="A384" s="27">
        <v>3</v>
      </c>
      <c r="B384" s="28" t="str">
        <f t="shared" ref="B384:B390" si="15">+B383</f>
        <v>Tả sông Thải</v>
      </c>
      <c r="C384" s="29">
        <v>4</v>
      </c>
      <c r="D384" s="78">
        <f t="shared" si="14"/>
        <v>1.2</v>
      </c>
      <c r="E384" s="78">
        <v>1.8</v>
      </c>
      <c r="F384" s="94" t="s">
        <v>168</v>
      </c>
      <c r="G384" s="24"/>
      <c r="H384" s="29" t="s">
        <v>43</v>
      </c>
      <c r="I384" s="29" t="s">
        <v>43</v>
      </c>
      <c r="J384" s="29" t="s">
        <v>52</v>
      </c>
      <c r="K384" s="37"/>
      <c r="L384" s="112">
        <v>3.8</v>
      </c>
      <c r="M384" s="112">
        <v>3.6</v>
      </c>
      <c r="N384" s="112">
        <v>1.3</v>
      </c>
      <c r="O384" s="112">
        <v>1.3</v>
      </c>
    </row>
    <row r="385" spans="1:15" customFormat="1" x14ac:dyDescent="0.25">
      <c r="A385" s="27">
        <v>4</v>
      </c>
      <c r="B385" s="28" t="str">
        <f t="shared" si="15"/>
        <v>Tả sông Thải</v>
      </c>
      <c r="C385" s="29">
        <v>4</v>
      </c>
      <c r="D385" s="78">
        <f t="shared" si="14"/>
        <v>1.8</v>
      </c>
      <c r="E385" s="78">
        <v>1.9</v>
      </c>
      <c r="F385" s="94" t="s">
        <v>168</v>
      </c>
      <c r="G385" s="24"/>
      <c r="H385" s="29" t="s">
        <v>43</v>
      </c>
      <c r="I385" s="29" t="s">
        <v>25</v>
      </c>
      <c r="J385" s="29" t="s">
        <v>52</v>
      </c>
      <c r="K385" s="37"/>
      <c r="L385" s="112">
        <v>3.9</v>
      </c>
      <c r="M385" s="112">
        <v>3.6</v>
      </c>
      <c r="N385" s="112">
        <v>1.3</v>
      </c>
      <c r="O385" s="112">
        <v>1.3</v>
      </c>
    </row>
    <row r="386" spans="1:15" customFormat="1" x14ac:dyDescent="0.25">
      <c r="A386" s="27">
        <v>5</v>
      </c>
      <c r="B386" s="28" t="str">
        <f t="shared" si="15"/>
        <v>Tả sông Thải</v>
      </c>
      <c r="C386" s="29">
        <v>4</v>
      </c>
      <c r="D386" s="78">
        <f t="shared" si="14"/>
        <v>1.9</v>
      </c>
      <c r="E386" s="78">
        <v>2.7</v>
      </c>
      <c r="F386" s="94" t="s">
        <v>168</v>
      </c>
      <c r="G386" s="24"/>
      <c r="H386" s="29" t="s">
        <v>25</v>
      </c>
      <c r="I386" s="29" t="s">
        <v>25</v>
      </c>
      <c r="J386" s="29" t="s">
        <v>52</v>
      </c>
      <c r="K386" s="37"/>
      <c r="L386" s="112">
        <v>3.9</v>
      </c>
      <c r="M386" s="112">
        <v>3.6</v>
      </c>
      <c r="N386" s="112">
        <v>1.3</v>
      </c>
      <c r="O386" s="112">
        <v>1.3</v>
      </c>
    </row>
    <row r="387" spans="1:15" customFormat="1" x14ac:dyDescent="0.25">
      <c r="A387" s="27">
        <v>6</v>
      </c>
      <c r="B387" s="28" t="str">
        <f t="shared" si="15"/>
        <v>Tả sông Thải</v>
      </c>
      <c r="C387" s="29">
        <v>4</v>
      </c>
      <c r="D387" s="78">
        <f>E386</f>
        <v>2.7</v>
      </c>
      <c r="E387" s="78">
        <v>4.3600000000000003</v>
      </c>
      <c r="F387" s="94" t="s">
        <v>168</v>
      </c>
      <c r="G387" s="24"/>
      <c r="H387" s="29" t="s">
        <v>25</v>
      </c>
      <c r="I387" s="29" t="s">
        <v>25</v>
      </c>
      <c r="J387" s="29" t="s">
        <v>52</v>
      </c>
      <c r="K387" s="37"/>
      <c r="L387" s="112">
        <v>3.6</v>
      </c>
      <c r="M387" s="112">
        <v>3.6</v>
      </c>
      <c r="N387" s="112">
        <v>1.3</v>
      </c>
      <c r="O387" s="112">
        <v>1.3</v>
      </c>
    </row>
    <row r="388" spans="1:15" customFormat="1" x14ac:dyDescent="0.25">
      <c r="A388" s="27">
        <v>7</v>
      </c>
      <c r="B388" s="28" t="str">
        <f t="shared" si="15"/>
        <v>Tả sông Thải</v>
      </c>
      <c r="C388" s="29">
        <v>4</v>
      </c>
      <c r="D388" s="78">
        <f>E387</f>
        <v>4.3600000000000003</v>
      </c>
      <c r="E388" s="78">
        <v>4.41</v>
      </c>
      <c r="F388" s="94" t="s">
        <v>168</v>
      </c>
      <c r="G388" s="24"/>
      <c r="H388" s="29" t="s">
        <v>43</v>
      </c>
      <c r="I388" s="29" t="s">
        <v>25</v>
      </c>
      <c r="J388" s="29" t="s">
        <v>52</v>
      </c>
      <c r="K388" s="24"/>
      <c r="L388" s="112">
        <v>3.8</v>
      </c>
      <c r="M388" s="112">
        <v>3.6</v>
      </c>
      <c r="N388" s="112">
        <v>1.3</v>
      </c>
      <c r="O388" s="112">
        <v>1.3</v>
      </c>
    </row>
    <row r="389" spans="1:15" customFormat="1" x14ac:dyDescent="0.25">
      <c r="A389" s="27">
        <v>8</v>
      </c>
      <c r="B389" s="28" t="str">
        <f t="shared" si="15"/>
        <v>Tả sông Thải</v>
      </c>
      <c r="C389" s="29">
        <v>4</v>
      </c>
      <c r="D389" s="78">
        <v>4.41</v>
      </c>
      <c r="E389" s="78">
        <v>5.05</v>
      </c>
      <c r="F389" s="94" t="s">
        <v>168</v>
      </c>
      <c r="G389" s="24"/>
      <c r="H389" s="29" t="s">
        <v>25</v>
      </c>
      <c r="I389" s="29" t="s">
        <v>25</v>
      </c>
      <c r="J389" s="29" t="s">
        <v>28</v>
      </c>
      <c r="K389" s="24"/>
      <c r="L389" s="112">
        <v>3.8</v>
      </c>
      <c r="M389" s="112">
        <v>3.6</v>
      </c>
      <c r="N389" s="112">
        <v>1.3</v>
      </c>
      <c r="O389" s="112">
        <v>1.3</v>
      </c>
    </row>
    <row r="390" spans="1:15" customFormat="1" x14ac:dyDescent="0.25">
      <c r="A390" s="27">
        <v>9</v>
      </c>
      <c r="B390" s="28" t="str">
        <f t="shared" si="15"/>
        <v>Tả sông Thải</v>
      </c>
      <c r="C390" s="29">
        <v>4</v>
      </c>
      <c r="D390" s="78">
        <f t="shared" si="14"/>
        <v>5.05</v>
      </c>
      <c r="E390" s="78">
        <v>5.3159999999999998</v>
      </c>
      <c r="F390" s="94" t="s">
        <v>168</v>
      </c>
      <c r="G390" s="24"/>
      <c r="H390" s="29" t="s">
        <v>25</v>
      </c>
      <c r="I390" s="29" t="s">
        <v>25</v>
      </c>
      <c r="J390" s="29" t="s">
        <v>28</v>
      </c>
      <c r="K390" s="24"/>
      <c r="L390" s="112">
        <v>3.5</v>
      </c>
      <c r="M390" s="112">
        <v>3</v>
      </c>
      <c r="N390" s="112">
        <v>1.3</v>
      </c>
      <c r="O390" s="112">
        <v>1.3</v>
      </c>
    </row>
    <row r="391" spans="1:15" customFormat="1" x14ac:dyDescent="0.25">
      <c r="A391" s="21" t="s">
        <v>218</v>
      </c>
      <c r="B391" s="65" t="s">
        <v>219</v>
      </c>
      <c r="C391" s="25"/>
      <c r="D391" s="99"/>
      <c r="E391" s="99"/>
      <c r="F391" s="36" t="s">
        <v>220</v>
      </c>
      <c r="G391" s="24"/>
      <c r="H391" s="24"/>
      <c r="I391" s="24"/>
      <c r="J391" s="24"/>
      <c r="K391" s="24"/>
      <c r="L391" s="66"/>
      <c r="M391" s="66"/>
      <c r="N391" s="66"/>
      <c r="O391" s="66"/>
    </row>
    <row r="392" spans="1:15" customFormat="1" x14ac:dyDescent="0.25">
      <c r="A392" s="27">
        <v>1</v>
      </c>
      <c r="B392" s="28" t="str">
        <f>+B391</f>
        <v>Tả Lạch Tray</v>
      </c>
      <c r="C392" s="29">
        <v>3</v>
      </c>
      <c r="D392" s="99">
        <v>0</v>
      </c>
      <c r="E392" s="99">
        <v>0.23300000000000001</v>
      </c>
      <c r="F392" s="36" t="s">
        <v>220</v>
      </c>
      <c r="G392" s="87" t="s">
        <v>37</v>
      </c>
      <c r="H392" s="29" t="s">
        <v>25</v>
      </c>
      <c r="I392" s="29" t="s">
        <v>25</v>
      </c>
      <c r="J392" s="29" t="s">
        <v>28</v>
      </c>
      <c r="K392" s="89"/>
      <c r="L392" s="34">
        <v>4.17</v>
      </c>
      <c r="M392" s="34">
        <v>5.8</v>
      </c>
      <c r="N392" s="34">
        <v>2</v>
      </c>
      <c r="O392" s="34">
        <v>2</v>
      </c>
    </row>
    <row r="393" spans="1:15" customFormat="1" x14ac:dyDescent="0.25">
      <c r="A393" s="27">
        <v>2</v>
      </c>
      <c r="B393" s="28" t="str">
        <f>+B392</f>
        <v>Tả Lạch Tray</v>
      </c>
      <c r="C393" s="29">
        <v>3</v>
      </c>
      <c r="D393" s="99">
        <f>+E392</f>
        <v>0.23300000000000001</v>
      </c>
      <c r="E393" s="99">
        <v>0.5</v>
      </c>
      <c r="F393" s="36" t="s">
        <v>220</v>
      </c>
      <c r="G393" s="87" t="s">
        <v>37</v>
      </c>
      <c r="H393" s="29" t="s">
        <v>25</v>
      </c>
      <c r="I393" s="29" t="s">
        <v>25</v>
      </c>
      <c r="J393" s="29" t="s">
        <v>28</v>
      </c>
      <c r="K393" s="89"/>
      <c r="L393" s="34">
        <v>4.2</v>
      </c>
      <c r="M393" s="34">
        <v>5.8</v>
      </c>
      <c r="N393" s="34">
        <v>2</v>
      </c>
      <c r="O393" s="34">
        <v>2</v>
      </c>
    </row>
    <row r="394" spans="1:15" customFormat="1" x14ac:dyDescent="0.25">
      <c r="A394" s="27">
        <v>3</v>
      </c>
      <c r="B394" s="28" t="str">
        <f>+B393</f>
        <v>Tả Lạch Tray</v>
      </c>
      <c r="C394" s="29">
        <v>3</v>
      </c>
      <c r="D394" s="99">
        <f>+E393</f>
        <v>0.5</v>
      </c>
      <c r="E394" s="99">
        <v>0.75</v>
      </c>
      <c r="F394" s="36" t="s">
        <v>220</v>
      </c>
      <c r="G394" s="87" t="s">
        <v>37</v>
      </c>
      <c r="H394" s="29" t="s">
        <v>25</v>
      </c>
      <c r="I394" s="29" t="s">
        <v>25</v>
      </c>
      <c r="J394" s="29" t="s">
        <v>28</v>
      </c>
      <c r="K394" s="89"/>
      <c r="L394" s="34">
        <v>4.2300000000000004</v>
      </c>
      <c r="M394" s="34">
        <v>5.8</v>
      </c>
      <c r="N394" s="34">
        <v>2</v>
      </c>
      <c r="O394" s="34">
        <v>2</v>
      </c>
    </row>
    <row r="395" spans="1:15" customFormat="1" x14ac:dyDescent="0.25">
      <c r="A395" s="27">
        <v>4</v>
      </c>
      <c r="B395" s="28" t="str">
        <f>+B393</f>
        <v>Tả Lạch Tray</v>
      </c>
      <c r="C395" s="29">
        <v>3</v>
      </c>
      <c r="D395" s="99">
        <v>0.75</v>
      </c>
      <c r="E395" s="99">
        <v>1.4</v>
      </c>
      <c r="F395" s="36" t="s">
        <v>220</v>
      </c>
      <c r="G395" s="87" t="s">
        <v>37</v>
      </c>
      <c r="H395" s="29" t="s">
        <v>25</v>
      </c>
      <c r="I395" s="29" t="s">
        <v>25</v>
      </c>
      <c r="J395" s="29" t="s">
        <v>28</v>
      </c>
      <c r="K395" s="89"/>
      <c r="L395" s="34">
        <v>3.9</v>
      </c>
      <c r="M395" s="34">
        <v>5.8</v>
      </c>
      <c r="N395" s="34">
        <v>2</v>
      </c>
      <c r="O395" s="34">
        <v>2</v>
      </c>
    </row>
    <row r="396" spans="1:15" customFormat="1" x14ac:dyDescent="0.25">
      <c r="A396" s="27">
        <v>5</v>
      </c>
      <c r="B396" s="28" t="str">
        <f t="shared" ref="B396:B437" si="16">+B395</f>
        <v>Tả Lạch Tray</v>
      </c>
      <c r="C396" s="29">
        <v>3</v>
      </c>
      <c r="D396" s="99">
        <f t="shared" ref="D396:D405" si="17">+E395</f>
        <v>1.4</v>
      </c>
      <c r="E396" s="99">
        <v>1.6</v>
      </c>
      <c r="F396" s="36" t="s">
        <v>220</v>
      </c>
      <c r="G396" s="87" t="s">
        <v>37</v>
      </c>
      <c r="H396" s="29" t="s">
        <v>25</v>
      </c>
      <c r="I396" s="29" t="s">
        <v>25</v>
      </c>
      <c r="J396" s="29" t="s">
        <v>28</v>
      </c>
      <c r="K396" s="89"/>
      <c r="L396" s="34">
        <v>3.9</v>
      </c>
      <c r="M396" s="34">
        <v>5.8</v>
      </c>
      <c r="N396" s="34">
        <v>2</v>
      </c>
      <c r="O396" s="34">
        <v>2</v>
      </c>
    </row>
    <row r="397" spans="1:15" customFormat="1" x14ac:dyDescent="0.25">
      <c r="A397" s="27">
        <v>6</v>
      </c>
      <c r="B397" s="28" t="str">
        <f t="shared" si="16"/>
        <v>Tả Lạch Tray</v>
      </c>
      <c r="C397" s="29">
        <v>3</v>
      </c>
      <c r="D397" s="99">
        <f t="shared" si="17"/>
        <v>1.6</v>
      </c>
      <c r="E397" s="99">
        <v>2</v>
      </c>
      <c r="F397" s="36" t="s">
        <v>220</v>
      </c>
      <c r="G397" s="87" t="s">
        <v>37</v>
      </c>
      <c r="H397" s="29" t="s">
        <v>25</v>
      </c>
      <c r="I397" s="29" t="s">
        <v>25</v>
      </c>
      <c r="J397" s="29" t="s">
        <v>28</v>
      </c>
      <c r="K397" s="89"/>
      <c r="L397" s="34">
        <v>3.9</v>
      </c>
      <c r="M397" s="34">
        <v>5.8</v>
      </c>
      <c r="N397" s="34">
        <v>2</v>
      </c>
      <c r="O397" s="34">
        <v>2</v>
      </c>
    </row>
    <row r="398" spans="1:15" customFormat="1" x14ac:dyDescent="0.25">
      <c r="A398" s="27">
        <v>7</v>
      </c>
      <c r="B398" s="28" t="str">
        <f>+B395</f>
        <v>Tả Lạch Tray</v>
      </c>
      <c r="C398" s="29">
        <v>3</v>
      </c>
      <c r="D398" s="99">
        <f>+E397</f>
        <v>2</v>
      </c>
      <c r="E398" s="99">
        <v>2.4500000000000002</v>
      </c>
      <c r="F398" s="36" t="s">
        <v>220</v>
      </c>
      <c r="G398" s="87" t="s">
        <v>37</v>
      </c>
      <c r="H398" s="29" t="s">
        <v>25</v>
      </c>
      <c r="I398" s="29" t="s">
        <v>25</v>
      </c>
      <c r="J398" s="29" t="s">
        <v>28</v>
      </c>
      <c r="K398" s="89"/>
      <c r="L398" s="34">
        <v>3.95</v>
      </c>
      <c r="M398" s="34">
        <v>5.8</v>
      </c>
      <c r="N398" s="34">
        <v>2</v>
      </c>
      <c r="O398" s="34">
        <v>2</v>
      </c>
    </row>
    <row r="399" spans="1:15" customFormat="1" x14ac:dyDescent="0.25">
      <c r="A399" s="27">
        <v>8</v>
      </c>
      <c r="B399" s="28" t="str">
        <f>+B396</f>
        <v>Tả Lạch Tray</v>
      </c>
      <c r="C399" s="29">
        <v>3</v>
      </c>
      <c r="D399" s="99">
        <v>2.4500000000000002</v>
      </c>
      <c r="E399" s="99">
        <v>2.85</v>
      </c>
      <c r="F399" s="36" t="s">
        <v>220</v>
      </c>
      <c r="G399" s="114" t="s">
        <v>37</v>
      </c>
      <c r="H399" s="115" t="s">
        <v>25</v>
      </c>
      <c r="I399" s="115" t="s">
        <v>25</v>
      </c>
      <c r="J399" s="115" t="s">
        <v>28</v>
      </c>
      <c r="K399" s="116"/>
      <c r="L399" s="34">
        <v>3.95</v>
      </c>
      <c r="M399" s="34">
        <v>5.8</v>
      </c>
      <c r="N399" s="34">
        <v>2</v>
      </c>
      <c r="O399" s="34">
        <v>2</v>
      </c>
    </row>
    <row r="400" spans="1:15" customFormat="1" x14ac:dyDescent="0.25">
      <c r="A400" s="27">
        <v>9</v>
      </c>
      <c r="B400" s="28" t="str">
        <f>+B397</f>
        <v>Tả Lạch Tray</v>
      </c>
      <c r="C400" s="29">
        <v>3</v>
      </c>
      <c r="D400" s="99">
        <v>2.85</v>
      </c>
      <c r="E400" s="99">
        <v>3</v>
      </c>
      <c r="F400" s="36" t="s">
        <v>220</v>
      </c>
      <c r="G400" s="87" t="s">
        <v>37</v>
      </c>
      <c r="H400" s="29" t="s">
        <v>25</v>
      </c>
      <c r="I400" s="29" t="s">
        <v>25</v>
      </c>
      <c r="J400" s="29" t="s">
        <v>28</v>
      </c>
      <c r="K400" s="89"/>
      <c r="L400" s="34">
        <v>3.95</v>
      </c>
      <c r="M400" s="34">
        <v>5.8</v>
      </c>
      <c r="N400" s="34">
        <v>2</v>
      </c>
      <c r="O400" s="34">
        <v>2</v>
      </c>
    </row>
    <row r="401" spans="1:15" customFormat="1" x14ac:dyDescent="0.25">
      <c r="A401" s="27">
        <v>10</v>
      </c>
      <c r="B401" s="28" t="str">
        <f t="shared" si="16"/>
        <v>Tả Lạch Tray</v>
      </c>
      <c r="C401" s="29">
        <v>3</v>
      </c>
      <c r="D401" s="99">
        <f t="shared" si="17"/>
        <v>3</v>
      </c>
      <c r="E401" s="99">
        <v>4</v>
      </c>
      <c r="F401" s="36" t="s">
        <v>220</v>
      </c>
      <c r="G401" s="87" t="s">
        <v>37</v>
      </c>
      <c r="H401" s="29" t="s">
        <v>25</v>
      </c>
      <c r="I401" s="29" t="s">
        <v>25</v>
      </c>
      <c r="J401" s="29" t="s">
        <v>28</v>
      </c>
      <c r="K401" s="89"/>
      <c r="L401" s="34">
        <v>4.1500000000000004</v>
      </c>
      <c r="M401" s="34">
        <v>6</v>
      </c>
      <c r="N401" s="34">
        <v>2</v>
      </c>
      <c r="O401" s="34">
        <v>2</v>
      </c>
    </row>
    <row r="402" spans="1:15" customFormat="1" x14ac:dyDescent="0.25">
      <c r="A402" s="27">
        <v>11</v>
      </c>
      <c r="B402" s="28" t="str">
        <f t="shared" si="16"/>
        <v>Tả Lạch Tray</v>
      </c>
      <c r="C402" s="29">
        <v>3</v>
      </c>
      <c r="D402" s="99">
        <f t="shared" si="17"/>
        <v>4</v>
      </c>
      <c r="E402" s="99">
        <v>4.1500000000000004</v>
      </c>
      <c r="F402" s="36" t="s">
        <v>220</v>
      </c>
      <c r="G402" s="87" t="s">
        <v>29</v>
      </c>
      <c r="H402" s="29" t="s">
        <v>25</v>
      </c>
      <c r="I402" s="29" t="s">
        <v>25</v>
      </c>
      <c r="J402" s="29" t="s">
        <v>28</v>
      </c>
      <c r="K402" s="89" t="s">
        <v>221</v>
      </c>
      <c r="L402" s="34">
        <v>4.0199999999999996</v>
      </c>
      <c r="M402" s="34">
        <v>4.5</v>
      </c>
      <c r="N402" s="34">
        <v>1.5</v>
      </c>
      <c r="O402" s="34">
        <v>1.2</v>
      </c>
    </row>
    <row r="403" spans="1:15" customFormat="1" x14ac:dyDescent="0.25">
      <c r="A403" s="27">
        <v>12</v>
      </c>
      <c r="B403" s="28" t="str">
        <f t="shared" si="16"/>
        <v>Tả Lạch Tray</v>
      </c>
      <c r="C403" s="29">
        <v>3</v>
      </c>
      <c r="D403" s="99">
        <f t="shared" si="17"/>
        <v>4.1500000000000004</v>
      </c>
      <c r="E403" s="99">
        <v>4.3499999999999996</v>
      </c>
      <c r="F403" s="36" t="s">
        <v>220</v>
      </c>
      <c r="G403" s="87" t="s">
        <v>37</v>
      </c>
      <c r="H403" s="29" t="s">
        <v>25</v>
      </c>
      <c r="I403" s="29" t="s">
        <v>25</v>
      </c>
      <c r="J403" s="29" t="s">
        <v>28</v>
      </c>
      <c r="K403" s="89" t="s">
        <v>221</v>
      </c>
      <c r="L403" s="34">
        <v>4.03</v>
      </c>
      <c r="M403" s="34">
        <v>5</v>
      </c>
      <c r="N403" s="34">
        <v>1.8</v>
      </c>
      <c r="O403" s="34">
        <v>1.8</v>
      </c>
    </row>
    <row r="404" spans="1:15" customFormat="1" x14ac:dyDescent="0.25">
      <c r="A404" s="27">
        <v>13</v>
      </c>
      <c r="B404" s="28" t="str">
        <f t="shared" si="16"/>
        <v>Tả Lạch Tray</v>
      </c>
      <c r="C404" s="29">
        <v>3</v>
      </c>
      <c r="D404" s="99">
        <f t="shared" si="17"/>
        <v>4.3499999999999996</v>
      </c>
      <c r="E404" s="99">
        <v>4.5</v>
      </c>
      <c r="F404" s="36" t="s">
        <v>220</v>
      </c>
      <c r="G404" s="87" t="s">
        <v>37</v>
      </c>
      <c r="H404" s="29" t="s">
        <v>25</v>
      </c>
      <c r="I404" s="29" t="s">
        <v>25</v>
      </c>
      <c r="J404" s="29" t="s">
        <v>28</v>
      </c>
      <c r="K404" s="89" t="s">
        <v>221</v>
      </c>
      <c r="L404" s="34">
        <v>4.05</v>
      </c>
      <c r="M404" s="34">
        <v>5</v>
      </c>
      <c r="N404" s="34">
        <v>1.8</v>
      </c>
      <c r="O404" s="34">
        <v>1.8</v>
      </c>
    </row>
    <row r="405" spans="1:15" customFormat="1" x14ac:dyDescent="0.25">
      <c r="A405" s="27">
        <v>14</v>
      </c>
      <c r="B405" s="28" t="str">
        <f t="shared" si="16"/>
        <v>Tả Lạch Tray</v>
      </c>
      <c r="C405" s="29">
        <v>3</v>
      </c>
      <c r="D405" s="99">
        <f t="shared" si="17"/>
        <v>4.5</v>
      </c>
      <c r="E405" s="99">
        <v>5</v>
      </c>
      <c r="F405" s="36" t="s">
        <v>220</v>
      </c>
      <c r="G405" s="87" t="s">
        <v>37</v>
      </c>
      <c r="H405" s="29" t="s">
        <v>25</v>
      </c>
      <c r="I405" s="29" t="s">
        <v>25</v>
      </c>
      <c r="J405" s="29" t="s">
        <v>28</v>
      </c>
      <c r="K405" s="89" t="s">
        <v>221</v>
      </c>
      <c r="L405" s="34">
        <v>3.97</v>
      </c>
      <c r="M405" s="34">
        <v>5</v>
      </c>
      <c r="N405" s="34">
        <v>1.8</v>
      </c>
      <c r="O405" s="34">
        <v>1.8</v>
      </c>
    </row>
    <row r="406" spans="1:15" customFormat="1" x14ac:dyDescent="0.25">
      <c r="A406" s="27">
        <v>15</v>
      </c>
      <c r="B406" s="28" t="str">
        <f t="shared" si="16"/>
        <v>Tả Lạch Tray</v>
      </c>
      <c r="C406" s="29">
        <v>3</v>
      </c>
      <c r="D406" s="99">
        <f>E405</f>
        <v>5</v>
      </c>
      <c r="E406" s="99">
        <v>5.4</v>
      </c>
      <c r="F406" s="36" t="s">
        <v>220</v>
      </c>
      <c r="G406" s="87" t="s">
        <v>29</v>
      </c>
      <c r="H406" s="29" t="s">
        <v>25</v>
      </c>
      <c r="I406" s="29" t="s">
        <v>25</v>
      </c>
      <c r="J406" s="29" t="s">
        <v>28</v>
      </c>
      <c r="K406" s="89"/>
      <c r="L406" s="34">
        <v>4.3</v>
      </c>
      <c r="M406" s="34">
        <v>5</v>
      </c>
      <c r="N406" s="34">
        <v>1.8</v>
      </c>
      <c r="O406" s="34">
        <v>1.8</v>
      </c>
    </row>
    <row r="407" spans="1:15" customFormat="1" x14ac:dyDescent="0.25">
      <c r="A407" s="27">
        <v>16</v>
      </c>
      <c r="B407" s="28" t="str">
        <f t="shared" si="16"/>
        <v>Tả Lạch Tray</v>
      </c>
      <c r="C407" s="29">
        <v>3</v>
      </c>
      <c r="D407" s="99">
        <f t="shared" ref="D407:D437" si="18">+E406</f>
        <v>5.4</v>
      </c>
      <c r="E407" s="99">
        <v>5.7</v>
      </c>
      <c r="F407" s="36" t="s">
        <v>220</v>
      </c>
      <c r="G407" s="87" t="s">
        <v>29</v>
      </c>
      <c r="H407" s="29" t="s">
        <v>25</v>
      </c>
      <c r="I407" s="29" t="s">
        <v>25</v>
      </c>
      <c r="J407" s="29" t="s">
        <v>28</v>
      </c>
      <c r="K407" s="89"/>
      <c r="L407" s="34">
        <v>4.32</v>
      </c>
      <c r="M407" s="34">
        <v>5</v>
      </c>
      <c r="N407" s="34">
        <v>1.8</v>
      </c>
      <c r="O407" s="34">
        <v>1.8</v>
      </c>
    </row>
    <row r="408" spans="1:15" customFormat="1" x14ac:dyDescent="0.25">
      <c r="A408" s="27">
        <v>17</v>
      </c>
      <c r="B408" s="28" t="str">
        <f t="shared" si="16"/>
        <v>Tả Lạch Tray</v>
      </c>
      <c r="C408" s="29">
        <v>3</v>
      </c>
      <c r="D408" s="99">
        <f t="shared" si="18"/>
        <v>5.7</v>
      </c>
      <c r="E408" s="99">
        <v>5.75</v>
      </c>
      <c r="F408" s="36" t="s">
        <v>220</v>
      </c>
      <c r="G408" s="87" t="s">
        <v>29</v>
      </c>
      <c r="H408" s="29" t="s">
        <v>25</v>
      </c>
      <c r="I408" s="29" t="s">
        <v>25</v>
      </c>
      <c r="J408" s="29" t="s">
        <v>28</v>
      </c>
      <c r="K408" s="89"/>
      <c r="L408" s="34">
        <v>4.2</v>
      </c>
      <c r="M408" s="34">
        <v>5</v>
      </c>
      <c r="N408" s="34">
        <v>1.8</v>
      </c>
      <c r="O408" s="34">
        <v>1.8</v>
      </c>
    </row>
    <row r="409" spans="1:15" customFormat="1" x14ac:dyDescent="0.25">
      <c r="A409" s="27">
        <v>18</v>
      </c>
      <c r="B409" s="28" t="str">
        <f t="shared" si="16"/>
        <v>Tả Lạch Tray</v>
      </c>
      <c r="C409" s="29">
        <v>3</v>
      </c>
      <c r="D409" s="99">
        <f t="shared" si="18"/>
        <v>5.75</v>
      </c>
      <c r="E409" s="99">
        <v>6</v>
      </c>
      <c r="F409" s="36" t="s">
        <v>220</v>
      </c>
      <c r="G409" s="87" t="s">
        <v>29</v>
      </c>
      <c r="H409" s="29" t="s">
        <v>25</v>
      </c>
      <c r="I409" s="29" t="s">
        <v>25</v>
      </c>
      <c r="J409" s="29" t="s">
        <v>28</v>
      </c>
      <c r="K409" s="89"/>
      <c r="L409" s="34">
        <v>4.25</v>
      </c>
      <c r="M409" s="34">
        <v>5</v>
      </c>
      <c r="N409" s="34">
        <v>1.8</v>
      </c>
      <c r="O409" s="34">
        <v>1.8</v>
      </c>
    </row>
    <row r="410" spans="1:15" customFormat="1" x14ac:dyDescent="0.25">
      <c r="A410" s="27">
        <v>19</v>
      </c>
      <c r="B410" s="28" t="str">
        <f t="shared" si="16"/>
        <v>Tả Lạch Tray</v>
      </c>
      <c r="C410" s="29">
        <v>3</v>
      </c>
      <c r="D410" s="99">
        <f t="shared" si="18"/>
        <v>6</v>
      </c>
      <c r="E410" s="99">
        <v>6.28</v>
      </c>
      <c r="F410" s="36" t="s">
        <v>220</v>
      </c>
      <c r="G410" s="87" t="s">
        <v>29</v>
      </c>
      <c r="H410" s="29" t="s">
        <v>25</v>
      </c>
      <c r="I410" s="29" t="s">
        <v>25</v>
      </c>
      <c r="J410" s="29" t="s">
        <v>28</v>
      </c>
      <c r="K410" s="89"/>
      <c r="L410" s="34">
        <v>4.34</v>
      </c>
      <c r="M410" s="34">
        <v>5</v>
      </c>
      <c r="N410" s="34">
        <v>1.8</v>
      </c>
      <c r="O410" s="34">
        <v>1.7</v>
      </c>
    </row>
    <row r="411" spans="1:15" customFormat="1" x14ac:dyDescent="0.25">
      <c r="A411" s="27">
        <v>20</v>
      </c>
      <c r="B411" s="28" t="str">
        <f t="shared" si="16"/>
        <v>Tả Lạch Tray</v>
      </c>
      <c r="C411" s="29">
        <v>3</v>
      </c>
      <c r="D411" s="99">
        <f t="shared" si="18"/>
        <v>6.28</v>
      </c>
      <c r="E411" s="99">
        <v>6.54</v>
      </c>
      <c r="F411" s="36" t="s">
        <v>220</v>
      </c>
      <c r="G411" s="87" t="s">
        <v>29</v>
      </c>
      <c r="H411" s="29" t="s">
        <v>25</v>
      </c>
      <c r="I411" s="29" t="s">
        <v>25</v>
      </c>
      <c r="J411" s="29" t="s">
        <v>28</v>
      </c>
      <c r="K411" s="89"/>
      <c r="L411" s="34">
        <v>4.3499999999999996</v>
      </c>
      <c r="M411" s="34">
        <v>5</v>
      </c>
      <c r="N411" s="34">
        <v>1.8</v>
      </c>
      <c r="O411" s="34">
        <v>1.7</v>
      </c>
    </row>
    <row r="412" spans="1:15" customFormat="1" x14ac:dyDescent="0.25">
      <c r="A412" s="27">
        <v>21</v>
      </c>
      <c r="B412" s="28" t="str">
        <f t="shared" si="16"/>
        <v>Tả Lạch Tray</v>
      </c>
      <c r="C412" s="29">
        <v>3</v>
      </c>
      <c r="D412" s="99">
        <f t="shared" si="18"/>
        <v>6.54</v>
      </c>
      <c r="E412" s="99">
        <v>7.25</v>
      </c>
      <c r="F412" s="36" t="s">
        <v>220</v>
      </c>
      <c r="G412" s="87" t="s">
        <v>29</v>
      </c>
      <c r="H412" s="29" t="s">
        <v>25</v>
      </c>
      <c r="I412" s="29" t="s">
        <v>25</v>
      </c>
      <c r="J412" s="29" t="s">
        <v>28</v>
      </c>
      <c r="K412" s="89"/>
      <c r="L412" s="34">
        <v>4.25</v>
      </c>
      <c r="M412" s="34">
        <v>5</v>
      </c>
      <c r="N412" s="34">
        <v>1.8</v>
      </c>
      <c r="O412" s="34">
        <v>1.8</v>
      </c>
    </row>
    <row r="413" spans="1:15" customFormat="1" x14ac:dyDescent="0.25">
      <c r="A413" s="27">
        <v>22</v>
      </c>
      <c r="B413" s="28" t="str">
        <f t="shared" si="16"/>
        <v>Tả Lạch Tray</v>
      </c>
      <c r="C413" s="29">
        <v>3</v>
      </c>
      <c r="D413" s="99">
        <v>7.25</v>
      </c>
      <c r="E413" s="99">
        <v>7.3520000000000003</v>
      </c>
      <c r="F413" s="36" t="s">
        <v>220</v>
      </c>
      <c r="G413" s="87" t="s">
        <v>29</v>
      </c>
      <c r="H413" s="29" t="s">
        <v>25</v>
      </c>
      <c r="I413" s="29" t="s">
        <v>43</v>
      </c>
      <c r="J413" s="29" t="s">
        <v>52</v>
      </c>
      <c r="K413" s="89"/>
      <c r="L413" s="34">
        <v>4.2</v>
      </c>
      <c r="M413" s="34">
        <v>5</v>
      </c>
      <c r="N413" s="34">
        <v>1.8</v>
      </c>
      <c r="O413" s="34">
        <v>1.8</v>
      </c>
    </row>
    <row r="414" spans="1:15" customFormat="1" x14ac:dyDescent="0.25">
      <c r="A414" s="27">
        <v>23</v>
      </c>
      <c r="B414" s="28" t="str">
        <f t="shared" si="16"/>
        <v>Tả Lạch Tray</v>
      </c>
      <c r="C414" s="29">
        <v>3</v>
      </c>
      <c r="D414" s="99">
        <v>7.3520000000000003</v>
      </c>
      <c r="E414" s="99">
        <v>7.4</v>
      </c>
      <c r="F414" s="36" t="s">
        <v>220</v>
      </c>
      <c r="G414" s="87" t="s">
        <v>29</v>
      </c>
      <c r="H414" s="29" t="s">
        <v>25</v>
      </c>
      <c r="I414" s="29" t="s">
        <v>25</v>
      </c>
      <c r="J414" s="29" t="s">
        <v>28</v>
      </c>
      <c r="K414" s="89" t="s">
        <v>222</v>
      </c>
      <c r="L414" s="34">
        <v>4.2</v>
      </c>
      <c r="M414" s="34">
        <v>5</v>
      </c>
      <c r="N414" s="34">
        <v>1.8</v>
      </c>
      <c r="O414" s="34">
        <v>1.8</v>
      </c>
    </row>
    <row r="415" spans="1:15" customFormat="1" ht="31.5" x14ac:dyDescent="0.25">
      <c r="A415" s="27">
        <v>24</v>
      </c>
      <c r="B415" s="28" t="str">
        <f t="shared" si="16"/>
        <v>Tả Lạch Tray</v>
      </c>
      <c r="C415" s="29">
        <v>3</v>
      </c>
      <c r="D415" s="99">
        <f>E414</f>
        <v>7.4</v>
      </c>
      <c r="E415" s="99">
        <v>8.4</v>
      </c>
      <c r="F415" s="36" t="s">
        <v>220</v>
      </c>
      <c r="G415" s="87" t="s">
        <v>37</v>
      </c>
      <c r="H415" s="29" t="s">
        <v>25</v>
      </c>
      <c r="I415" s="29" t="s">
        <v>25</v>
      </c>
      <c r="J415" s="29" t="s">
        <v>28</v>
      </c>
      <c r="K415" s="89" t="s">
        <v>223</v>
      </c>
      <c r="L415" s="34">
        <v>4.5</v>
      </c>
      <c r="M415" s="34">
        <v>6</v>
      </c>
      <c r="N415" s="34">
        <v>1.5</v>
      </c>
      <c r="O415" s="34">
        <v>1.5</v>
      </c>
    </row>
    <row r="416" spans="1:15" customFormat="1" ht="31.5" x14ac:dyDescent="0.25">
      <c r="A416" s="27">
        <v>25</v>
      </c>
      <c r="B416" s="28" t="str">
        <f t="shared" si="16"/>
        <v>Tả Lạch Tray</v>
      </c>
      <c r="C416" s="29">
        <v>3</v>
      </c>
      <c r="D416" s="99">
        <f t="shared" si="18"/>
        <v>8.4</v>
      </c>
      <c r="E416" s="99">
        <v>9.4</v>
      </c>
      <c r="F416" s="36" t="s">
        <v>220</v>
      </c>
      <c r="G416" s="87" t="s">
        <v>37</v>
      </c>
      <c r="H416" s="29" t="s">
        <v>25</v>
      </c>
      <c r="I416" s="29" t="s">
        <v>25</v>
      </c>
      <c r="J416" s="29" t="s">
        <v>28</v>
      </c>
      <c r="K416" s="89" t="s">
        <v>224</v>
      </c>
      <c r="L416" s="34">
        <v>4</v>
      </c>
      <c r="M416" s="34">
        <v>6</v>
      </c>
      <c r="N416" s="34">
        <v>1.5</v>
      </c>
      <c r="O416" s="34">
        <v>1.5</v>
      </c>
    </row>
    <row r="417" spans="1:15" customFormat="1" x14ac:dyDescent="0.25">
      <c r="A417" s="27">
        <v>26</v>
      </c>
      <c r="B417" s="28" t="str">
        <f>+B416</f>
        <v>Tả Lạch Tray</v>
      </c>
      <c r="C417" s="29">
        <v>3</v>
      </c>
      <c r="D417" s="99">
        <f>+E416</f>
        <v>9.4</v>
      </c>
      <c r="E417" s="99">
        <v>9.5500000000000007</v>
      </c>
      <c r="F417" s="36" t="s">
        <v>220</v>
      </c>
      <c r="G417" s="87" t="s">
        <v>37</v>
      </c>
      <c r="H417" s="29" t="s">
        <v>25</v>
      </c>
      <c r="I417" s="29" t="s">
        <v>25</v>
      </c>
      <c r="J417" s="29" t="s">
        <v>28</v>
      </c>
      <c r="K417" s="89" t="s">
        <v>225</v>
      </c>
      <c r="L417" s="34">
        <v>4.16</v>
      </c>
      <c r="M417" s="34">
        <v>5</v>
      </c>
      <c r="N417" s="34">
        <v>1.8</v>
      </c>
      <c r="O417" s="34">
        <v>1.8</v>
      </c>
    </row>
    <row r="418" spans="1:15" customFormat="1" x14ac:dyDescent="0.25">
      <c r="A418" s="27">
        <v>27</v>
      </c>
      <c r="B418" s="28" t="str">
        <f t="shared" si="16"/>
        <v>Tả Lạch Tray</v>
      </c>
      <c r="C418" s="29">
        <v>3</v>
      </c>
      <c r="D418" s="99">
        <f>E417</f>
        <v>9.5500000000000007</v>
      </c>
      <c r="E418" s="99">
        <v>10</v>
      </c>
      <c r="F418" s="36" t="s">
        <v>220</v>
      </c>
      <c r="G418" s="87" t="s">
        <v>37</v>
      </c>
      <c r="H418" s="29" t="s">
        <v>25</v>
      </c>
      <c r="I418" s="29" t="s">
        <v>25</v>
      </c>
      <c r="J418" s="29" t="s">
        <v>28</v>
      </c>
      <c r="K418" s="89"/>
      <c r="L418" s="34">
        <v>4.16</v>
      </c>
      <c r="M418" s="34">
        <v>5</v>
      </c>
      <c r="N418" s="34">
        <v>1.8</v>
      </c>
      <c r="O418" s="34">
        <v>1.8</v>
      </c>
    </row>
    <row r="419" spans="1:15" customFormat="1" ht="31.5" x14ac:dyDescent="0.25">
      <c r="A419" s="27">
        <v>28</v>
      </c>
      <c r="B419" s="28" t="str">
        <f t="shared" si="16"/>
        <v>Tả Lạch Tray</v>
      </c>
      <c r="C419" s="29">
        <v>3</v>
      </c>
      <c r="D419" s="99">
        <f t="shared" si="18"/>
        <v>10</v>
      </c>
      <c r="E419" s="99">
        <v>10.6</v>
      </c>
      <c r="F419" s="36" t="s">
        <v>220</v>
      </c>
      <c r="G419" s="87" t="s">
        <v>37</v>
      </c>
      <c r="H419" s="29" t="s">
        <v>25</v>
      </c>
      <c r="I419" s="29" t="s">
        <v>25</v>
      </c>
      <c r="J419" s="29" t="s">
        <v>28</v>
      </c>
      <c r="K419" s="89" t="s">
        <v>226</v>
      </c>
      <c r="L419" s="34">
        <v>4.16</v>
      </c>
      <c r="M419" s="34">
        <v>5</v>
      </c>
      <c r="N419" s="34">
        <v>1.8</v>
      </c>
      <c r="O419" s="34">
        <v>1.8</v>
      </c>
    </row>
    <row r="420" spans="1:15" customFormat="1" x14ac:dyDescent="0.25">
      <c r="A420" s="27">
        <v>29</v>
      </c>
      <c r="B420" s="28" t="str">
        <f t="shared" si="16"/>
        <v>Tả Lạch Tray</v>
      </c>
      <c r="C420" s="29">
        <v>3</v>
      </c>
      <c r="D420" s="99">
        <f t="shared" si="18"/>
        <v>10.6</v>
      </c>
      <c r="E420" s="99">
        <v>11</v>
      </c>
      <c r="F420" s="36" t="s">
        <v>220</v>
      </c>
      <c r="G420" s="87" t="s">
        <v>37</v>
      </c>
      <c r="H420" s="29" t="s">
        <v>25</v>
      </c>
      <c r="I420" s="29" t="s">
        <v>25</v>
      </c>
      <c r="J420" s="29" t="s">
        <v>28</v>
      </c>
      <c r="K420" s="89" t="s">
        <v>227</v>
      </c>
      <c r="L420" s="34">
        <v>4.16</v>
      </c>
      <c r="M420" s="34">
        <v>5</v>
      </c>
      <c r="N420" s="34">
        <v>1.8</v>
      </c>
      <c r="O420" s="34">
        <v>1.8</v>
      </c>
    </row>
    <row r="421" spans="1:15" customFormat="1" ht="31.5" x14ac:dyDescent="0.25">
      <c r="A421" s="27">
        <v>30</v>
      </c>
      <c r="B421" s="28" t="str">
        <f t="shared" si="16"/>
        <v>Tả Lạch Tray</v>
      </c>
      <c r="C421" s="29">
        <v>3</v>
      </c>
      <c r="D421" s="99">
        <f t="shared" si="18"/>
        <v>11</v>
      </c>
      <c r="E421" s="99">
        <v>11.625</v>
      </c>
      <c r="F421" s="36" t="s">
        <v>220</v>
      </c>
      <c r="G421" s="87" t="s">
        <v>29</v>
      </c>
      <c r="H421" s="29" t="s">
        <v>25</v>
      </c>
      <c r="I421" s="29" t="s">
        <v>25</v>
      </c>
      <c r="J421" s="29" t="s">
        <v>28</v>
      </c>
      <c r="K421" s="89" t="s">
        <v>228</v>
      </c>
      <c r="L421" s="34">
        <v>4.5</v>
      </c>
      <c r="M421" s="34">
        <v>6</v>
      </c>
      <c r="N421" s="34">
        <v>2</v>
      </c>
      <c r="O421" s="34">
        <v>2</v>
      </c>
    </row>
    <row r="422" spans="1:15" customFormat="1" ht="31.5" x14ac:dyDescent="0.25">
      <c r="A422" s="27">
        <v>31</v>
      </c>
      <c r="B422" s="28" t="str">
        <f t="shared" si="16"/>
        <v>Tả Lạch Tray</v>
      </c>
      <c r="C422" s="29">
        <v>3</v>
      </c>
      <c r="D422" s="99">
        <f t="shared" si="18"/>
        <v>11.625</v>
      </c>
      <c r="E422" s="99">
        <v>12.1</v>
      </c>
      <c r="F422" s="36" t="s">
        <v>220</v>
      </c>
      <c r="G422" s="87"/>
      <c r="H422" s="29" t="s">
        <v>25</v>
      </c>
      <c r="I422" s="29" t="s">
        <v>25</v>
      </c>
      <c r="J422" s="29" t="s">
        <v>28</v>
      </c>
      <c r="K422" s="89" t="s">
        <v>229</v>
      </c>
      <c r="L422" s="34">
        <v>4.2</v>
      </c>
      <c r="M422" s="34">
        <v>6</v>
      </c>
      <c r="N422" s="34">
        <v>2</v>
      </c>
      <c r="O422" s="34">
        <v>2</v>
      </c>
    </row>
    <row r="423" spans="1:15" customFormat="1" ht="47.25" x14ac:dyDescent="0.25">
      <c r="A423" s="27">
        <v>32</v>
      </c>
      <c r="B423" s="28" t="str">
        <f t="shared" si="16"/>
        <v>Tả Lạch Tray</v>
      </c>
      <c r="C423" s="29">
        <v>3</v>
      </c>
      <c r="D423" s="99">
        <f t="shared" si="18"/>
        <v>12.1</v>
      </c>
      <c r="E423" s="99">
        <v>12.32</v>
      </c>
      <c r="F423" s="36" t="s">
        <v>220</v>
      </c>
      <c r="G423" s="87" t="s">
        <v>37</v>
      </c>
      <c r="H423" s="29" t="s">
        <v>25</v>
      </c>
      <c r="I423" s="29" t="s">
        <v>25</v>
      </c>
      <c r="J423" s="29" t="s">
        <v>28</v>
      </c>
      <c r="K423" s="89" t="s">
        <v>230</v>
      </c>
      <c r="L423" s="34">
        <v>4.2</v>
      </c>
      <c r="M423" s="34">
        <v>6</v>
      </c>
      <c r="N423" s="34">
        <v>2</v>
      </c>
      <c r="O423" s="34">
        <v>2</v>
      </c>
    </row>
    <row r="424" spans="1:15" customFormat="1" ht="47.25" x14ac:dyDescent="0.25">
      <c r="A424" s="27">
        <v>33</v>
      </c>
      <c r="B424" s="28" t="str">
        <f t="shared" si="16"/>
        <v>Tả Lạch Tray</v>
      </c>
      <c r="C424" s="29">
        <v>3</v>
      </c>
      <c r="D424" s="99">
        <f t="shared" si="18"/>
        <v>12.32</v>
      </c>
      <c r="E424" s="99">
        <v>12.85</v>
      </c>
      <c r="F424" s="36" t="s">
        <v>220</v>
      </c>
      <c r="G424" s="87" t="s">
        <v>37</v>
      </c>
      <c r="H424" s="29" t="s">
        <v>25</v>
      </c>
      <c r="I424" s="29" t="s">
        <v>25</v>
      </c>
      <c r="J424" s="29" t="s">
        <v>28</v>
      </c>
      <c r="K424" s="89" t="s">
        <v>230</v>
      </c>
      <c r="L424" s="34">
        <v>4.2</v>
      </c>
      <c r="M424" s="34">
        <v>6</v>
      </c>
      <c r="N424" s="34">
        <v>2</v>
      </c>
      <c r="O424" s="34">
        <v>2</v>
      </c>
    </row>
    <row r="425" spans="1:15" customFormat="1" ht="31.5" x14ac:dyDescent="0.25">
      <c r="A425" s="27">
        <v>34</v>
      </c>
      <c r="B425" s="28" t="str">
        <f t="shared" si="16"/>
        <v>Tả Lạch Tray</v>
      </c>
      <c r="C425" s="29">
        <v>3</v>
      </c>
      <c r="D425" s="99">
        <f t="shared" si="18"/>
        <v>12.85</v>
      </c>
      <c r="E425" s="99">
        <v>13.2</v>
      </c>
      <c r="F425" s="36" t="s">
        <v>220</v>
      </c>
      <c r="G425" s="87"/>
      <c r="H425" s="29" t="s">
        <v>25</v>
      </c>
      <c r="I425" s="29" t="s">
        <v>25</v>
      </c>
      <c r="J425" s="29" t="s">
        <v>28</v>
      </c>
      <c r="K425" s="89" t="s">
        <v>231</v>
      </c>
      <c r="L425" s="34">
        <v>3.7</v>
      </c>
      <c r="M425" s="34">
        <v>3.8</v>
      </c>
      <c r="N425" s="34">
        <v>1.5</v>
      </c>
      <c r="O425" s="34">
        <v>1.5</v>
      </c>
    </row>
    <row r="426" spans="1:15" customFormat="1" x14ac:dyDescent="0.25">
      <c r="A426" s="27">
        <v>35</v>
      </c>
      <c r="B426" s="28" t="str">
        <f t="shared" si="16"/>
        <v>Tả Lạch Tray</v>
      </c>
      <c r="C426" s="29">
        <v>3</v>
      </c>
      <c r="D426" s="99">
        <f t="shared" si="18"/>
        <v>13.2</v>
      </c>
      <c r="E426" s="99">
        <v>13.382999999999999</v>
      </c>
      <c r="F426" s="36" t="s">
        <v>220</v>
      </c>
      <c r="G426" s="87" t="s">
        <v>24</v>
      </c>
      <c r="H426" s="29" t="s">
        <v>25</v>
      </c>
      <c r="I426" s="29" t="s">
        <v>25</v>
      </c>
      <c r="J426" s="29" t="s">
        <v>28</v>
      </c>
      <c r="K426" s="89"/>
      <c r="L426" s="34">
        <v>2.5</v>
      </c>
      <c r="M426" s="34">
        <v>5</v>
      </c>
      <c r="N426" s="34">
        <v>1.1000000000000001</v>
      </c>
      <c r="O426" s="34">
        <v>1.2</v>
      </c>
    </row>
    <row r="427" spans="1:15" customFormat="1" ht="31.5" x14ac:dyDescent="0.25">
      <c r="A427" s="27">
        <v>36</v>
      </c>
      <c r="B427" s="28" t="str">
        <f t="shared" si="16"/>
        <v>Tả Lạch Tray</v>
      </c>
      <c r="C427" s="29">
        <v>3</v>
      </c>
      <c r="D427" s="99">
        <f t="shared" si="18"/>
        <v>13.382999999999999</v>
      </c>
      <c r="E427" s="99">
        <v>13.6</v>
      </c>
      <c r="F427" s="36" t="s">
        <v>220</v>
      </c>
      <c r="G427" s="87" t="s">
        <v>29</v>
      </c>
      <c r="H427" s="29" t="s">
        <v>25</v>
      </c>
      <c r="I427" s="29" t="s">
        <v>25</v>
      </c>
      <c r="J427" s="29" t="s">
        <v>26</v>
      </c>
      <c r="K427" s="89" t="s">
        <v>232</v>
      </c>
      <c r="L427" s="34">
        <v>4.2</v>
      </c>
      <c r="M427" s="34">
        <v>0.3</v>
      </c>
      <c r="N427" s="34"/>
      <c r="O427" s="34"/>
    </row>
    <row r="428" spans="1:15" customFormat="1" x14ac:dyDescent="0.25">
      <c r="A428" s="27">
        <v>37</v>
      </c>
      <c r="B428" s="28" t="str">
        <f t="shared" si="16"/>
        <v>Tả Lạch Tray</v>
      </c>
      <c r="C428" s="29">
        <v>3</v>
      </c>
      <c r="D428" s="99">
        <f t="shared" si="18"/>
        <v>13.6</v>
      </c>
      <c r="E428" s="99">
        <v>13.65</v>
      </c>
      <c r="F428" s="36" t="s">
        <v>220</v>
      </c>
      <c r="G428" s="87" t="s">
        <v>37</v>
      </c>
      <c r="H428" s="29" t="s">
        <v>25</v>
      </c>
      <c r="I428" s="29" t="s">
        <v>25</v>
      </c>
      <c r="J428" s="29" t="s">
        <v>28</v>
      </c>
      <c r="K428" s="89"/>
      <c r="L428" s="34">
        <v>4.2</v>
      </c>
      <c r="M428" s="34">
        <v>5</v>
      </c>
      <c r="N428" s="34">
        <v>1.8</v>
      </c>
      <c r="O428" s="34">
        <v>1.8</v>
      </c>
    </row>
    <row r="429" spans="1:15" customFormat="1" x14ac:dyDescent="0.25">
      <c r="A429" s="27">
        <v>38</v>
      </c>
      <c r="B429" s="28" t="str">
        <f t="shared" si="16"/>
        <v>Tả Lạch Tray</v>
      </c>
      <c r="C429" s="29">
        <v>3</v>
      </c>
      <c r="D429" s="99">
        <f t="shared" si="18"/>
        <v>13.65</v>
      </c>
      <c r="E429" s="99">
        <v>14</v>
      </c>
      <c r="F429" s="36" t="s">
        <v>220</v>
      </c>
      <c r="G429" s="87" t="s">
        <v>37</v>
      </c>
      <c r="H429" s="29" t="s">
        <v>25</v>
      </c>
      <c r="I429" s="29" t="s">
        <v>25</v>
      </c>
      <c r="J429" s="29" t="s">
        <v>28</v>
      </c>
      <c r="K429" s="89"/>
      <c r="L429" s="34">
        <v>4.2</v>
      </c>
      <c r="M429" s="34">
        <v>5</v>
      </c>
      <c r="N429" s="34">
        <v>1.8</v>
      </c>
      <c r="O429" s="34">
        <v>1.8</v>
      </c>
    </row>
    <row r="430" spans="1:15" customFormat="1" ht="31.5" x14ac:dyDescent="0.25">
      <c r="A430" s="27">
        <v>39</v>
      </c>
      <c r="B430" s="28" t="str">
        <f t="shared" si="16"/>
        <v>Tả Lạch Tray</v>
      </c>
      <c r="C430" s="29">
        <v>3</v>
      </c>
      <c r="D430" s="99">
        <f t="shared" si="18"/>
        <v>14</v>
      </c>
      <c r="E430" s="99">
        <v>14.7</v>
      </c>
      <c r="F430" s="36" t="s">
        <v>220</v>
      </c>
      <c r="G430" s="87" t="s">
        <v>29</v>
      </c>
      <c r="H430" s="29" t="s">
        <v>25</v>
      </c>
      <c r="I430" s="29" t="s">
        <v>25</v>
      </c>
      <c r="J430" s="29" t="s">
        <v>28</v>
      </c>
      <c r="K430" s="89" t="s">
        <v>233</v>
      </c>
      <c r="L430" s="34">
        <v>4.2</v>
      </c>
      <c r="M430" s="34">
        <v>5</v>
      </c>
      <c r="N430" s="34">
        <v>1.8</v>
      </c>
      <c r="O430" s="34">
        <v>1.8</v>
      </c>
    </row>
    <row r="431" spans="1:15" customFormat="1" x14ac:dyDescent="0.25">
      <c r="A431" s="27">
        <v>40</v>
      </c>
      <c r="B431" s="28" t="str">
        <f t="shared" si="16"/>
        <v>Tả Lạch Tray</v>
      </c>
      <c r="C431" s="29">
        <v>3</v>
      </c>
      <c r="D431" s="99">
        <f t="shared" si="18"/>
        <v>14.7</v>
      </c>
      <c r="E431" s="99">
        <v>15</v>
      </c>
      <c r="F431" s="36" t="s">
        <v>220</v>
      </c>
      <c r="G431" s="87" t="s">
        <v>29</v>
      </c>
      <c r="H431" s="29" t="s">
        <v>25</v>
      </c>
      <c r="I431" s="29" t="s">
        <v>25</v>
      </c>
      <c r="J431" s="29" t="s">
        <v>28</v>
      </c>
      <c r="K431" s="89" t="s">
        <v>234</v>
      </c>
      <c r="L431" s="34">
        <v>4.2</v>
      </c>
      <c r="M431" s="34">
        <v>5</v>
      </c>
      <c r="N431" s="34">
        <v>1.8</v>
      </c>
      <c r="O431" s="34">
        <v>1.8</v>
      </c>
    </row>
    <row r="432" spans="1:15" customFormat="1" x14ac:dyDescent="0.25">
      <c r="A432" s="27">
        <v>41</v>
      </c>
      <c r="B432" s="28" t="str">
        <f t="shared" si="16"/>
        <v>Tả Lạch Tray</v>
      </c>
      <c r="C432" s="29">
        <v>3</v>
      </c>
      <c r="D432" s="99">
        <f t="shared" si="18"/>
        <v>15</v>
      </c>
      <c r="E432" s="99">
        <v>15.2</v>
      </c>
      <c r="F432" s="36" t="s">
        <v>220</v>
      </c>
      <c r="G432" s="87" t="s">
        <v>29</v>
      </c>
      <c r="H432" s="29" t="s">
        <v>25</v>
      </c>
      <c r="I432" s="29" t="s">
        <v>25</v>
      </c>
      <c r="J432" s="29" t="s">
        <v>28</v>
      </c>
      <c r="K432" s="89" t="s">
        <v>235</v>
      </c>
      <c r="L432" s="34">
        <v>4.2</v>
      </c>
      <c r="M432" s="34">
        <v>5</v>
      </c>
      <c r="N432" s="34">
        <v>1.8</v>
      </c>
      <c r="O432" s="34">
        <v>1.8</v>
      </c>
    </row>
    <row r="433" spans="1:15" customFormat="1" x14ac:dyDescent="0.25">
      <c r="A433" s="27">
        <v>42</v>
      </c>
      <c r="B433" s="28" t="str">
        <f t="shared" si="16"/>
        <v>Tả Lạch Tray</v>
      </c>
      <c r="C433" s="29">
        <v>3</v>
      </c>
      <c r="D433" s="99">
        <f t="shared" si="18"/>
        <v>15.2</v>
      </c>
      <c r="E433" s="99">
        <v>15.4</v>
      </c>
      <c r="F433" s="36" t="s">
        <v>220</v>
      </c>
      <c r="G433" s="87" t="s">
        <v>29</v>
      </c>
      <c r="H433" s="29" t="s">
        <v>25</v>
      </c>
      <c r="I433" s="29" t="s">
        <v>25</v>
      </c>
      <c r="J433" s="29" t="s">
        <v>28</v>
      </c>
      <c r="K433" s="89" t="s">
        <v>236</v>
      </c>
      <c r="L433" s="34">
        <v>4.2</v>
      </c>
      <c r="M433" s="34">
        <v>5</v>
      </c>
      <c r="N433" s="34">
        <v>1.8</v>
      </c>
      <c r="O433" s="34">
        <v>1.8</v>
      </c>
    </row>
    <row r="434" spans="1:15" customFormat="1" x14ac:dyDescent="0.25">
      <c r="A434" s="27">
        <v>43</v>
      </c>
      <c r="B434" s="28" t="str">
        <f t="shared" si="16"/>
        <v>Tả Lạch Tray</v>
      </c>
      <c r="C434" s="29">
        <v>3</v>
      </c>
      <c r="D434" s="99">
        <f>E433</f>
        <v>15.4</v>
      </c>
      <c r="E434" s="99">
        <v>15.7</v>
      </c>
      <c r="F434" s="36" t="s">
        <v>220</v>
      </c>
      <c r="G434" s="87" t="s">
        <v>37</v>
      </c>
      <c r="H434" s="29" t="s">
        <v>25</v>
      </c>
      <c r="I434" s="29" t="s">
        <v>25</v>
      </c>
      <c r="J434" s="29" t="s">
        <v>28</v>
      </c>
      <c r="K434" s="89" t="s">
        <v>237</v>
      </c>
      <c r="L434" s="34">
        <v>4.2</v>
      </c>
      <c r="M434" s="34">
        <v>5</v>
      </c>
      <c r="N434" s="34">
        <v>1.8</v>
      </c>
      <c r="O434" s="34">
        <v>1.8</v>
      </c>
    </row>
    <row r="435" spans="1:15" customFormat="1" x14ac:dyDescent="0.25">
      <c r="A435" s="27">
        <v>44</v>
      </c>
      <c r="B435" s="28" t="str">
        <f t="shared" si="16"/>
        <v>Tả Lạch Tray</v>
      </c>
      <c r="C435" s="29">
        <v>3</v>
      </c>
      <c r="D435" s="99">
        <f t="shared" si="18"/>
        <v>15.7</v>
      </c>
      <c r="E435" s="99">
        <v>16</v>
      </c>
      <c r="F435" s="36" t="s">
        <v>220</v>
      </c>
      <c r="G435" s="87" t="s">
        <v>37</v>
      </c>
      <c r="H435" s="29" t="s">
        <v>25</v>
      </c>
      <c r="I435" s="29" t="s">
        <v>25</v>
      </c>
      <c r="J435" s="29" t="s">
        <v>28</v>
      </c>
      <c r="K435" s="89" t="s">
        <v>238</v>
      </c>
      <c r="L435" s="34">
        <v>4.2</v>
      </c>
      <c r="M435" s="34">
        <v>5</v>
      </c>
      <c r="N435" s="34">
        <v>1.8</v>
      </c>
      <c r="O435" s="34">
        <v>1.8</v>
      </c>
    </row>
    <row r="436" spans="1:15" customFormat="1" x14ac:dyDescent="0.25">
      <c r="A436" s="27">
        <v>45</v>
      </c>
      <c r="B436" s="28" t="str">
        <f t="shared" si="16"/>
        <v>Tả Lạch Tray</v>
      </c>
      <c r="C436" s="29">
        <v>3</v>
      </c>
      <c r="D436" s="99">
        <f t="shared" si="18"/>
        <v>16</v>
      </c>
      <c r="E436" s="99">
        <v>16.2</v>
      </c>
      <c r="F436" s="36" t="s">
        <v>220</v>
      </c>
      <c r="G436" s="87" t="s">
        <v>37</v>
      </c>
      <c r="H436" s="29" t="s">
        <v>25</v>
      </c>
      <c r="I436" s="29" t="s">
        <v>25</v>
      </c>
      <c r="J436" s="29" t="s">
        <v>52</v>
      </c>
      <c r="K436" s="89"/>
      <c r="L436" s="34">
        <v>4.2</v>
      </c>
      <c r="M436" s="34">
        <v>5.8</v>
      </c>
      <c r="N436" s="34">
        <v>1.8</v>
      </c>
      <c r="O436" s="34">
        <v>1.8</v>
      </c>
    </row>
    <row r="437" spans="1:15" customFormat="1" x14ac:dyDescent="0.25">
      <c r="A437" s="27">
        <v>46</v>
      </c>
      <c r="B437" s="28" t="str">
        <f t="shared" si="16"/>
        <v>Tả Lạch Tray</v>
      </c>
      <c r="C437" s="29">
        <v>3</v>
      </c>
      <c r="D437" s="99">
        <f t="shared" si="18"/>
        <v>16.2</v>
      </c>
      <c r="E437" s="99">
        <v>16.600000000000001</v>
      </c>
      <c r="F437" s="36" t="s">
        <v>220</v>
      </c>
      <c r="G437" s="87" t="s">
        <v>37</v>
      </c>
      <c r="H437" s="29" t="s">
        <v>25</v>
      </c>
      <c r="I437" s="29" t="s">
        <v>25</v>
      </c>
      <c r="J437" s="29" t="s">
        <v>28</v>
      </c>
      <c r="K437" s="89" t="s">
        <v>239</v>
      </c>
      <c r="L437" s="34">
        <v>4.2</v>
      </c>
      <c r="M437" s="34">
        <v>5.8</v>
      </c>
      <c r="N437" s="34">
        <v>1.8</v>
      </c>
      <c r="O437" s="34">
        <v>1.8</v>
      </c>
    </row>
    <row r="438" spans="1:15" customFormat="1" x14ac:dyDescent="0.25">
      <c r="A438" s="27">
        <v>47</v>
      </c>
      <c r="B438" s="28" t="str">
        <f>+B437</f>
        <v>Tả Lạch Tray</v>
      </c>
      <c r="C438" s="29">
        <v>3</v>
      </c>
      <c r="D438" s="99">
        <f>+E437</f>
        <v>16.600000000000001</v>
      </c>
      <c r="E438" s="99">
        <v>16.940000000000001</v>
      </c>
      <c r="F438" s="36" t="s">
        <v>220</v>
      </c>
      <c r="G438" s="87" t="s">
        <v>37</v>
      </c>
      <c r="H438" s="29" t="s">
        <v>25</v>
      </c>
      <c r="I438" s="29" t="s">
        <v>25</v>
      </c>
      <c r="J438" s="29" t="s">
        <v>28</v>
      </c>
      <c r="K438" s="89"/>
      <c r="L438" s="34">
        <v>4.2</v>
      </c>
      <c r="M438" s="34">
        <v>5.8</v>
      </c>
      <c r="N438" s="34">
        <v>1.8</v>
      </c>
      <c r="O438" s="34">
        <v>1.8</v>
      </c>
    </row>
    <row r="439" spans="1:15" customFormat="1" x14ac:dyDescent="0.25">
      <c r="A439" s="27">
        <v>48</v>
      </c>
      <c r="B439" s="28" t="str">
        <f>+B438</f>
        <v>Tả Lạch Tray</v>
      </c>
      <c r="C439" s="29">
        <v>3</v>
      </c>
      <c r="D439" s="99">
        <f>+E438</f>
        <v>16.940000000000001</v>
      </c>
      <c r="E439" s="99">
        <v>17.565000000000001</v>
      </c>
      <c r="F439" s="36" t="s">
        <v>220</v>
      </c>
      <c r="G439" s="87" t="s">
        <v>29</v>
      </c>
      <c r="H439" s="29" t="s">
        <v>25</v>
      </c>
      <c r="I439" s="29" t="s">
        <v>25</v>
      </c>
      <c r="J439" s="29" t="s">
        <v>28</v>
      </c>
      <c r="K439" s="89" t="s">
        <v>240</v>
      </c>
      <c r="L439" s="34">
        <v>4.0999999999999996</v>
      </c>
      <c r="M439" s="34">
        <v>6</v>
      </c>
      <c r="N439" s="34">
        <v>1.6</v>
      </c>
      <c r="O439" s="34">
        <v>1.6</v>
      </c>
    </row>
    <row r="440" spans="1:15" customFormat="1" x14ac:dyDescent="0.25">
      <c r="A440" s="27">
        <v>49</v>
      </c>
      <c r="B440" s="28" t="str">
        <f>+B438</f>
        <v>Tả Lạch Tray</v>
      </c>
      <c r="C440" s="29">
        <v>3</v>
      </c>
      <c r="D440" s="99">
        <v>17.565000000000001</v>
      </c>
      <c r="E440" s="99">
        <v>17.690000000000001</v>
      </c>
      <c r="F440" s="36" t="s">
        <v>220</v>
      </c>
      <c r="G440" s="87" t="s">
        <v>37</v>
      </c>
      <c r="H440" s="29" t="s">
        <v>25</v>
      </c>
      <c r="I440" s="29" t="s">
        <v>25</v>
      </c>
      <c r="J440" s="29" t="s">
        <v>28</v>
      </c>
      <c r="K440" s="89" t="s">
        <v>241</v>
      </c>
      <c r="L440" s="34">
        <v>4.0999999999999996</v>
      </c>
      <c r="M440" s="34">
        <v>5.8</v>
      </c>
      <c r="N440" s="34">
        <v>1.8</v>
      </c>
      <c r="O440" s="34">
        <v>1.8</v>
      </c>
    </row>
    <row r="441" spans="1:15" customFormat="1" x14ac:dyDescent="0.25">
      <c r="A441" s="27">
        <v>50</v>
      </c>
      <c r="B441" s="28" t="str">
        <f>+B440</f>
        <v>Tả Lạch Tray</v>
      </c>
      <c r="C441" s="29">
        <v>3</v>
      </c>
      <c r="D441" s="99">
        <f>+E440</f>
        <v>17.690000000000001</v>
      </c>
      <c r="E441" s="99">
        <v>17.78</v>
      </c>
      <c r="F441" s="36" t="s">
        <v>220</v>
      </c>
      <c r="G441" s="87" t="s">
        <v>29</v>
      </c>
      <c r="H441" s="29" t="s">
        <v>25</v>
      </c>
      <c r="I441" s="29" t="s">
        <v>25</v>
      </c>
      <c r="J441" s="29" t="s">
        <v>28</v>
      </c>
      <c r="K441" s="89" t="s">
        <v>242</v>
      </c>
      <c r="L441" s="34">
        <v>4.0999999999999996</v>
      </c>
      <c r="M441" s="34">
        <v>5.8</v>
      </c>
      <c r="N441" s="34">
        <v>1.8</v>
      </c>
      <c r="O441" s="34">
        <v>1.8</v>
      </c>
    </row>
    <row r="442" spans="1:15" customFormat="1" x14ac:dyDescent="0.25">
      <c r="A442" s="27">
        <v>51</v>
      </c>
      <c r="B442" s="28" t="str">
        <f>+B440</f>
        <v>Tả Lạch Tray</v>
      </c>
      <c r="C442" s="29">
        <v>3</v>
      </c>
      <c r="D442" s="99">
        <f>+E441</f>
        <v>17.78</v>
      </c>
      <c r="E442" s="99">
        <v>18.2</v>
      </c>
      <c r="F442" s="36" t="s">
        <v>220</v>
      </c>
      <c r="G442" s="87" t="s">
        <v>29</v>
      </c>
      <c r="H442" s="29" t="s">
        <v>25</v>
      </c>
      <c r="I442" s="29" t="s">
        <v>25</v>
      </c>
      <c r="J442" s="29" t="s">
        <v>52</v>
      </c>
      <c r="K442" s="89" t="s">
        <v>243</v>
      </c>
      <c r="L442" s="34">
        <v>4.3</v>
      </c>
      <c r="M442" s="34">
        <v>5.8</v>
      </c>
      <c r="N442" s="34">
        <v>1.8</v>
      </c>
      <c r="O442" s="34">
        <v>1.8</v>
      </c>
    </row>
    <row r="443" spans="1:15" customFormat="1" x14ac:dyDescent="0.25">
      <c r="A443" s="27">
        <v>52</v>
      </c>
      <c r="B443" s="28" t="str">
        <f>+B442</f>
        <v>Tả Lạch Tray</v>
      </c>
      <c r="C443" s="29">
        <v>4</v>
      </c>
      <c r="D443" s="99">
        <f>E442</f>
        <v>18.2</v>
      </c>
      <c r="E443" s="99">
        <v>18.5</v>
      </c>
      <c r="F443" s="36" t="s">
        <v>220</v>
      </c>
      <c r="G443" s="87" t="s">
        <v>29</v>
      </c>
      <c r="H443" s="29" t="s">
        <v>25</v>
      </c>
      <c r="I443" s="29" t="s">
        <v>25</v>
      </c>
      <c r="J443" s="29" t="s">
        <v>52</v>
      </c>
      <c r="K443" s="117" t="s">
        <v>244</v>
      </c>
      <c r="L443" s="34">
        <v>4.2</v>
      </c>
      <c r="M443" s="34">
        <v>5</v>
      </c>
      <c r="N443" s="34">
        <v>1.8</v>
      </c>
      <c r="O443" s="34">
        <v>1.8</v>
      </c>
    </row>
    <row r="444" spans="1:15" customFormat="1" x14ac:dyDescent="0.25">
      <c r="A444" s="27">
        <v>53</v>
      </c>
      <c r="B444" s="28" t="str">
        <f t="shared" ref="B444:B451" si="19">+B443</f>
        <v>Tả Lạch Tray</v>
      </c>
      <c r="C444" s="29">
        <v>4</v>
      </c>
      <c r="D444" s="99">
        <f>+E443</f>
        <v>18.5</v>
      </c>
      <c r="E444" s="99">
        <v>18.850000000000001</v>
      </c>
      <c r="F444" s="36" t="s">
        <v>220</v>
      </c>
      <c r="G444" s="87" t="s">
        <v>37</v>
      </c>
      <c r="H444" s="29" t="s">
        <v>25</v>
      </c>
      <c r="I444" s="29" t="s">
        <v>25</v>
      </c>
      <c r="J444" s="29" t="s">
        <v>28</v>
      </c>
      <c r="K444" s="117"/>
      <c r="L444" s="34">
        <v>4.2</v>
      </c>
      <c r="M444" s="34">
        <v>5</v>
      </c>
      <c r="N444" s="34">
        <v>1.8</v>
      </c>
      <c r="O444" s="34">
        <v>1.8</v>
      </c>
    </row>
    <row r="445" spans="1:15" customFormat="1" x14ac:dyDescent="0.25">
      <c r="A445" s="27">
        <v>54</v>
      </c>
      <c r="B445" s="28" t="str">
        <f t="shared" si="19"/>
        <v>Tả Lạch Tray</v>
      </c>
      <c r="C445" s="29">
        <v>4</v>
      </c>
      <c r="D445" s="99">
        <f>+E444</f>
        <v>18.850000000000001</v>
      </c>
      <c r="E445" s="99">
        <v>19</v>
      </c>
      <c r="F445" s="36" t="s">
        <v>220</v>
      </c>
      <c r="G445" s="87" t="s">
        <v>37</v>
      </c>
      <c r="H445" s="29" t="s">
        <v>25</v>
      </c>
      <c r="I445" s="29" t="s">
        <v>25</v>
      </c>
      <c r="J445" s="29" t="s">
        <v>28</v>
      </c>
      <c r="K445" s="117"/>
      <c r="L445" s="34">
        <v>4.2</v>
      </c>
      <c r="M445" s="34">
        <v>5</v>
      </c>
      <c r="N445" s="34">
        <v>1.2</v>
      </c>
      <c r="O445" s="34">
        <v>1.1000000000000001</v>
      </c>
    </row>
    <row r="446" spans="1:15" customFormat="1" x14ac:dyDescent="0.25">
      <c r="A446" s="27">
        <v>55</v>
      </c>
      <c r="B446" s="28" t="str">
        <f t="shared" si="19"/>
        <v>Tả Lạch Tray</v>
      </c>
      <c r="C446" s="29">
        <v>4</v>
      </c>
      <c r="D446" s="99">
        <v>19</v>
      </c>
      <c r="E446" s="99">
        <v>19.015999999999998</v>
      </c>
      <c r="F446" s="36" t="s">
        <v>220</v>
      </c>
      <c r="G446" s="114" t="s">
        <v>37</v>
      </c>
      <c r="H446" s="29" t="s">
        <v>25</v>
      </c>
      <c r="I446" s="29" t="s">
        <v>25</v>
      </c>
      <c r="J446" s="29" t="s">
        <v>28</v>
      </c>
      <c r="K446" s="117"/>
      <c r="L446" s="34">
        <v>4.2</v>
      </c>
      <c r="M446" s="34">
        <v>5</v>
      </c>
      <c r="N446" s="34">
        <v>1.1000000000000001</v>
      </c>
      <c r="O446" s="34">
        <v>1.6</v>
      </c>
    </row>
    <row r="447" spans="1:15" customFormat="1" x14ac:dyDescent="0.25">
      <c r="A447" s="27">
        <v>56</v>
      </c>
      <c r="B447" s="28" t="str">
        <f t="shared" si="19"/>
        <v>Tả Lạch Tray</v>
      </c>
      <c r="C447" s="29">
        <v>4</v>
      </c>
      <c r="D447" s="99">
        <v>19.015999999999998</v>
      </c>
      <c r="E447" s="99">
        <v>19.05</v>
      </c>
      <c r="F447" s="36" t="s">
        <v>220</v>
      </c>
      <c r="G447" s="118" t="s">
        <v>29</v>
      </c>
      <c r="H447" s="29" t="s">
        <v>25</v>
      </c>
      <c r="I447" s="29" t="s">
        <v>25</v>
      </c>
      <c r="J447" s="29" t="s">
        <v>28</v>
      </c>
      <c r="K447" s="117" t="s">
        <v>245</v>
      </c>
      <c r="L447" s="34">
        <v>4.2</v>
      </c>
      <c r="M447" s="34">
        <v>5</v>
      </c>
      <c r="N447" s="34">
        <v>1.1000000000000001</v>
      </c>
      <c r="O447" s="34">
        <v>1.6</v>
      </c>
    </row>
    <row r="448" spans="1:15" customFormat="1" x14ac:dyDescent="0.25">
      <c r="A448" s="27">
        <v>57</v>
      </c>
      <c r="B448" s="28" t="str">
        <f>+B445</f>
        <v>Tả Lạch Tray</v>
      </c>
      <c r="C448" s="29">
        <v>4</v>
      </c>
      <c r="D448" s="99">
        <v>19.05</v>
      </c>
      <c r="E448" s="99">
        <v>19.2</v>
      </c>
      <c r="F448" s="36" t="s">
        <v>220</v>
      </c>
      <c r="G448" s="119" t="s">
        <v>29</v>
      </c>
      <c r="H448" s="29" t="s">
        <v>25</v>
      </c>
      <c r="I448" s="29" t="s">
        <v>25</v>
      </c>
      <c r="J448" s="29" t="s">
        <v>28</v>
      </c>
      <c r="K448" s="117" t="s">
        <v>246</v>
      </c>
      <c r="L448" s="34">
        <v>4.2</v>
      </c>
      <c r="M448" s="34">
        <v>5</v>
      </c>
      <c r="N448" s="34">
        <v>1.1000000000000001</v>
      </c>
      <c r="O448" s="34">
        <v>1.6</v>
      </c>
    </row>
    <row r="449" spans="1:15" customFormat="1" x14ac:dyDescent="0.25">
      <c r="A449" s="27">
        <v>58</v>
      </c>
      <c r="B449" s="28" t="str">
        <f t="shared" si="19"/>
        <v>Tả Lạch Tray</v>
      </c>
      <c r="C449" s="29">
        <v>4</v>
      </c>
      <c r="D449" s="99">
        <f>+E448</f>
        <v>19.2</v>
      </c>
      <c r="E449" s="99">
        <v>19.285</v>
      </c>
      <c r="F449" s="36" t="s">
        <v>220</v>
      </c>
      <c r="G449" s="119" t="s">
        <v>29</v>
      </c>
      <c r="H449" s="29" t="s">
        <v>25</v>
      </c>
      <c r="I449" s="29" t="s">
        <v>25</v>
      </c>
      <c r="J449" s="29" t="s">
        <v>28</v>
      </c>
      <c r="K449" s="117" t="s">
        <v>246</v>
      </c>
      <c r="L449" s="34">
        <v>4.2</v>
      </c>
      <c r="M449" s="34">
        <v>5</v>
      </c>
      <c r="N449" s="34">
        <v>1.1000000000000001</v>
      </c>
      <c r="O449" s="34">
        <v>1.6</v>
      </c>
    </row>
    <row r="450" spans="1:15" customFormat="1" x14ac:dyDescent="0.25">
      <c r="A450" s="27">
        <v>59</v>
      </c>
      <c r="B450" s="28" t="str">
        <f>+B449</f>
        <v>Tả Lạch Tray</v>
      </c>
      <c r="C450" s="29">
        <v>4</v>
      </c>
      <c r="D450" s="99">
        <v>19.285</v>
      </c>
      <c r="E450" s="99">
        <v>19.556000000000001</v>
      </c>
      <c r="F450" s="36" t="s">
        <v>220</v>
      </c>
      <c r="G450" s="90"/>
      <c r="H450" s="29" t="s">
        <v>25</v>
      </c>
      <c r="I450" s="29" t="s">
        <v>25</v>
      </c>
      <c r="J450" s="29" t="s">
        <v>28</v>
      </c>
      <c r="K450" s="117"/>
      <c r="L450" s="34">
        <v>4.5</v>
      </c>
      <c r="M450" s="34">
        <v>0.45</v>
      </c>
      <c r="N450" s="34"/>
      <c r="O450" s="34"/>
    </row>
    <row r="451" spans="1:15" customFormat="1" x14ac:dyDescent="0.25">
      <c r="A451" s="27">
        <v>60</v>
      </c>
      <c r="B451" s="28" t="str">
        <f t="shared" si="19"/>
        <v>Tả Lạch Tray</v>
      </c>
      <c r="C451" s="29">
        <v>4</v>
      </c>
      <c r="D451" s="99">
        <f>+E450</f>
        <v>19.556000000000001</v>
      </c>
      <c r="E451" s="99">
        <v>20</v>
      </c>
      <c r="F451" s="36" t="s">
        <v>220</v>
      </c>
      <c r="G451" s="118" t="s">
        <v>24</v>
      </c>
      <c r="H451" s="29" t="s">
        <v>25</v>
      </c>
      <c r="I451" s="29" t="s">
        <v>25</v>
      </c>
      <c r="J451" s="29" t="s">
        <v>28</v>
      </c>
      <c r="K451" s="117"/>
      <c r="L451" s="34">
        <v>3.2</v>
      </c>
      <c r="M451" s="34"/>
      <c r="N451" s="34"/>
      <c r="O451" s="34"/>
    </row>
    <row r="452" spans="1:15" customFormat="1" x14ac:dyDescent="0.25">
      <c r="A452" s="27">
        <v>61</v>
      </c>
      <c r="B452" s="28" t="s">
        <v>219</v>
      </c>
      <c r="C452" s="29">
        <v>4</v>
      </c>
      <c r="D452" s="99">
        <v>19</v>
      </c>
      <c r="E452" s="99">
        <v>19.940000000000001</v>
      </c>
      <c r="F452" s="36" t="s">
        <v>247</v>
      </c>
      <c r="G452" s="119" t="s">
        <v>29</v>
      </c>
      <c r="H452" s="70" t="s">
        <v>25</v>
      </c>
      <c r="I452" s="70" t="s">
        <v>25</v>
      </c>
      <c r="J452" s="70" t="s">
        <v>26</v>
      </c>
      <c r="K452" s="117"/>
      <c r="L452" s="34">
        <v>3.5</v>
      </c>
      <c r="M452" s="34">
        <v>0.4</v>
      </c>
      <c r="N452" s="120" t="s">
        <v>248</v>
      </c>
      <c r="O452" s="120"/>
    </row>
    <row r="453" spans="1:15" customFormat="1" x14ac:dyDescent="0.25">
      <c r="A453" s="27">
        <v>62</v>
      </c>
      <c r="B453" s="28" t="str">
        <f>+B452</f>
        <v>Tả Lạch Tray</v>
      </c>
      <c r="C453" s="29">
        <v>4</v>
      </c>
      <c r="D453" s="99">
        <f>+E452</f>
        <v>19.940000000000001</v>
      </c>
      <c r="E453" s="99">
        <v>19.978999999999999</v>
      </c>
      <c r="F453" s="36" t="s">
        <v>247</v>
      </c>
      <c r="G453" s="119" t="s">
        <v>29</v>
      </c>
      <c r="H453" s="70" t="s">
        <v>25</v>
      </c>
      <c r="I453" s="70" t="s">
        <v>25</v>
      </c>
      <c r="J453" s="70" t="s">
        <v>26</v>
      </c>
      <c r="K453" s="117"/>
      <c r="L453" s="34">
        <v>3.5</v>
      </c>
      <c r="M453" s="34">
        <v>0.4</v>
      </c>
      <c r="N453" s="120" t="s">
        <v>248</v>
      </c>
      <c r="O453" s="120"/>
    </row>
    <row r="454" spans="1:15" customFormat="1" x14ac:dyDescent="0.25">
      <c r="A454" s="27">
        <v>63</v>
      </c>
      <c r="B454" s="28" t="s">
        <v>219</v>
      </c>
      <c r="C454" s="29">
        <v>4</v>
      </c>
      <c r="D454" s="99">
        <v>20</v>
      </c>
      <c r="E454" s="99">
        <v>20.265000000000001</v>
      </c>
      <c r="F454" s="36" t="s">
        <v>247</v>
      </c>
      <c r="G454" s="121" t="s">
        <v>29</v>
      </c>
      <c r="H454" s="70" t="s">
        <v>25</v>
      </c>
      <c r="I454" s="70" t="s">
        <v>25</v>
      </c>
      <c r="J454" s="70" t="s">
        <v>26</v>
      </c>
      <c r="K454" s="91"/>
      <c r="L454" s="112">
        <v>4</v>
      </c>
      <c r="M454" s="34">
        <v>0.45</v>
      </c>
      <c r="N454" s="120" t="s">
        <v>248</v>
      </c>
      <c r="O454" s="120"/>
    </row>
    <row r="455" spans="1:15" customFormat="1" x14ac:dyDescent="0.25">
      <c r="A455" s="27">
        <v>64</v>
      </c>
      <c r="B455" s="28" t="str">
        <f t="shared" ref="B455:B463" si="20">+B454</f>
        <v>Tả Lạch Tray</v>
      </c>
      <c r="C455" s="29">
        <v>4</v>
      </c>
      <c r="D455" s="99">
        <f>+E454</f>
        <v>20.265000000000001</v>
      </c>
      <c r="E455" s="99">
        <v>20.32</v>
      </c>
      <c r="F455" s="36" t="s">
        <v>247</v>
      </c>
      <c r="G455" s="122" t="s">
        <v>110</v>
      </c>
      <c r="H455" s="115" t="s">
        <v>25</v>
      </c>
      <c r="I455" s="115" t="s">
        <v>25</v>
      </c>
      <c r="J455" s="115" t="s">
        <v>52</v>
      </c>
      <c r="K455" s="91"/>
      <c r="L455" s="112">
        <v>3.5</v>
      </c>
      <c r="M455" s="34">
        <v>2.5</v>
      </c>
      <c r="N455" s="123" t="s">
        <v>249</v>
      </c>
      <c r="O455" s="123"/>
    </row>
    <row r="456" spans="1:15" customFormat="1" x14ac:dyDescent="0.25">
      <c r="A456" s="27">
        <v>65</v>
      </c>
      <c r="B456" s="28" t="str">
        <f t="shared" si="20"/>
        <v>Tả Lạch Tray</v>
      </c>
      <c r="C456" s="29">
        <v>4</v>
      </c>
      <c r="D456" s="99">
        <f>+E455</f>
        <v>20.32</v>
      </c>
      <c r="E456" s="99">
        <v>21.027000000000001</v>
      </c>
      <c r="F456" s="36" t="s">
        <v>247</v>
      </c>
      <c r="G456" s="122"/>
      <c r="H456" s="115" t="s">
        <v>25</v>
      </c>
      <c r="I456" s="115" t="s">
        <v>25</v>
      </c>
      <c r="J456" s="115" t="s">
        <v>52</v>
      </c>
      <c r="K456" s="91"/>
      <c r="L456" s="112">
        <v>3.7</v>
      </c>
      <c r="M456" s="34">
        <v>2.5</v>
      </c>
      <c r="N456" s="123" t="s">
        <v>249</v>
      </c>
      <c r="O456" s="123"/>
    </row>
    <row r="457" spans="1:15" customFormat="1" x14ac:dyDescent="0.25">
      <c r="A457" s="27">
        <v>66</v>
      </c>
      <c r="B457" s="28" t="str">
        <f t="shared" si="20"/>
        <v>Tả Lạch Tray</v>
      </c>
      <c r="C457" s="29">
        <v>4</v>
      </c>
      <c r="D457" s="99">
        <f>+E456</f>
        <v>21.027000000000001</v>
      </c>
      <c r="E457" s="99">
        <v>21.524999999999999</v>
      </c>
      <c r="F457" s="36" t="s">
        <v>247</v>
      </c>
      <c r="G457" s="121" t="s">
        <v>29</v>
      </c>
      <c r="H457" s="29" t="s">
        <v>25</v>
      </c>
      <c r="I457" s="29" t="s">
        <v>25</v>
      </c>
      <c r="J457" s="29" t="s">
        <v>26</v>
      </c>
      <c r="K457" s="91" t="s">
        <v>250</v>
      </c>
      <c r="L457" s="112">
        <v>4</v>
      </c>
      <c r="M457" s="34">
        <v>0.4</v>
      </c>
      <c r="N457" s="120" t="s">
        <v>251</v>
      </c>
      <c r="O457" s="120"/>
    </row>
    <row r="458" spans="1:15" customFormat="1" x14ac:dyDescent="0.25">
      <c r="A458" s="27">
        <v>67</v>
      </c>
      <c r="B458" s="28" t="str">
        <f t="shared" si="20"/>
        <v>Tả Lạch Tray</v>
      </c>
      <c r="C458" s="29">
        <v>4</v>
      </c>
      <c r="D458" s="99">
        <f>+E457</f>
        <v>21.524999999999999</v>
      </c>
      <c r="E458" s="124">
        <v>21.565999999999999</v>
      </c>
      <c r="F458" s="36" t="s">
        <v>247</v>
      </c>
      <c r="G458" s="125"/>
      <c r="H458" s="29" t="s">
        <v>25</v>
      </c>
      <c r="I458" s="29" t="s">
        <v>25</v>
      </c>
      <c r="J458" s="29" t="s">
        <v>52</v>
      </c>
      <c r="K458" s="91"/>
      <c r="L458" s="112">
        <v>4</v>
      </c>
      <c r="M458" s="34">
        <v>3</v>
      </c>
      <c r="N458" s="34">
        <v>1.5</v>
      </c>
      <c r="O458" s="34">
        <v>1.5</v>
      </c>
    </row>
    <row r="459" spans="1:15" customFormat="1" x14ac:dyDescent="0.25">
      <c r="A459" s="27">
        <v>68</v>
      </c>
      <c r="B459" s="28" t="str">
        <f t="shared" si="20"/>
        <v>Tả Lạch Tray</v>
      </c>
      <c r="C459" s="29">
        <v>4</v>
      </c>
      <c r="D459" s="99">
        <f>E458</f>
        <v>21.565999999999999</v>
      </c>
      <c r="E459" s="99">
        <v>22.28</v>
      </c>
      <c r="F459" s="36" t="s">
        <v>247</v>
      </c>
      <c r="G459" s="32" t="s">
        <v>37</v>
      </c>
      <c r="H459" s="29" t="s">
        <v>25</v>
      </c>
      <c r="I459" s="29" t="s">
        <v>25</v>
      </c>
      <c r="J459" s="29" t="s">
        <v>28</v>
      </c>
      <c r="K459" s="91" t="s">
        <v>252</v>
      </c>
      <c r="L459" s="112">
        <v>4.55</v>
      </c>
      <c r="M459" s="34">
        <v>4</v>
      </c>
      <c r="N459" s="34">
        <v>2</v>
      </c>
      <c r="O459" s="34">
        <v>2</v>
      </c>
    </row>
    <row r="460" spans="1:15" customFormat="1" ht="63" x14ac:dyDescent="0.25">
      <c r="A460" s="27">
        <v>69</v>
      </c>
      <c r="B460" s="126" t="str">
        <f t="shared" si="20"/>
        <v>Tả Lạch Tray</v>
      </c>
      <c r="C460" s="70">
        <v>4</v>
      </c>
      <c r="D460" s="127">
        <v>22.28</v>
      </c>
      <c r="E460" s="127">
        <v>22.68</v>
      </c>
      <c r="F460" s="36" t="s">
        <v>247</v>
      </c>
      <c r="G460" s="121"/>
      <c r="H460" s="70" t="s">
        <v>25</v>
      </c>
      <c r="I460" s="70" t="s">
        <v>25</v>
      </c>
      <c r="J460" s="70" t="s">
        <v>52</v>
      </c>
      <c r="K460" s="91" t="s">
        <v>253</v>
      </c>
      <c r="L460" s="128">
        <v>4</v>
      </c>
      <c r="M460" s="71">
        <v>3</v>
      </c>
      <c r="N460" s="71">
        <v>1.5</v>
      </c>
      <c r="O460" s="71">
        <v>1.5</v>
      </c>
    </row>
    <row r="461" spans="1:15" customFormat="1" ht="47.25" x14ac:dyDescent="0.25">
      <c r="A461" s="27">
        <v>70</v>
      </c>
      <c r="B461" s="126" t="str">
        <f t="shared" si="20"/>
        <v>Tả Lạch Tray</v>
      </c>
      <c r="C461" s="70">
        <v>4</v>
      </c>
      <c r="D461" s="127">
        <f t="shared" ref="D461:D466" si="21">E460</f>
        <v>22.68</v>
      </c>
      <c r="E461" s="127">
        <v>22.97</v>
      </c>
      <c r="F461" s="36" t="s">
        <v>247</v>
      </c>
      <c r="G461" s="121" t="s">
        <v>29</v>
      </c>
      <c r="H461" s="70" t="s">
        <v>25</v>
      </c>
      <c r="I461" s="70" t="s">
        <v>25</v>
      </c>
      <c r="J461" s="70" t="s">
        <v>26</v>
      </c>
      <c r="K461" s="91" t="s">
        <v>254</v>
      </c>
      <c r="L461" s="128">
        <v>4</v>
      </c>
      <c r="M461" s="71">
        <v>6</v>
      </c>
      <c r="N461" s="71">
        <v>10</v>
      </c>
      <c r="O461" s="71">
        <v>5</v>
      </c>
    </row>
    <row r="462" spans="1:15" customFormat="1" ht="63" x14ac:dyDescent="0.25">
      <c r="A462" s="27">
        <v>71</v>
      </c>
      <c r="B462" s="126" t="str">
        <f t="shared" si="20"/>
        <v>Tả Lạch Tray</v>
      </c>
      <c r="C462" s="70">
        <v>4</v>
      </c>
      <c r="D462" s="127">
        <f t="shared" si="21"/>
        <v>22.97</v>
      </c>
      <c r="E462" s="127">
        <v>23.992000000000001</v>
      </c>
      <c r="F462" s="36" t="s">
        <v>247</v>
      </c>
      <c r="G462" s="121" t="s">
        <v>29</v>
      </c>
      <c r="H462" s="70" t="s">
        <v>25</v>
      </c>
      <c r="I462" s="70" t="s">
        <v>25</v>
      </c>
      <c r="J462" s="70" t="s">
        <v>26</v>
      </c>
      <c r="K462" s="91" t="s">
        <v>255</v>
      </c>
      <c r="L462" s="128">
        <v>4</v>
      </c>
      <c r="M462" s="71">
        <v>7.5</v>
      </c>
      <c r="N462" s="71">
        <v>3</v>
      </c>
      <c r="O462" s="71">
        <v>2</v>
      </c>
    </row>
    <row r="463" spans="1:15" customFormat="1" ht="63" x14ac:dyDescent="0.25">
      <c r="A463" s="27">
        <v>72</v>
      </c>
      <c r="B463" s="126" t="str">
        <f t="shared" si="20"/>
        <v>Tả Lạch Tray</v>
      </c>
      <c r="C463" s="70">
        <v>4</v>
      </c>
      <c r="D463" s="127">
        <f t="shared" si="21"/>
        <v>23.992000000000001</v>
      </c>
      <c r="E463" s="127">
        <v>24.692</v>
      </c>
      <c r="F463" s="36" t="s">
        <v>247</v>
      </c>
      <c r="G463" s="121" t="s">
        <v>29</v>
      </c>
      <c r="H463" s="70" t="s">
        <v>25</v>
      </c>
      <c r="I463" s="70" t="s">
        <v>25</v>
      </c>
      <c r="J463" s="70" t="s">
        <v>26</v>
      </c>
      <c r="K463" s="91" t="s">
        <v>256</v>
      </c>
      <c r="L463" s="128">
        <v>4</v>
      </c>
      <c r="M463" s="71">
        <v>6</v>
      </c>
      <c r="N463" s="71">
        <v>10</v>
      </c>
      <c r="O463" s="71">
        <v>5</v>
      </c>
    </row>
    <row r="464" spans="1:15" customFormat="1" x14ac:dyDescent="0.25">
      <c r="A464" s="27">
        <v>73</v>
      </c>
      <c r="B464" s="126" t="str">
        <f>+B462</f>
        <v>Tả Lạch Tray</v>
      </c>
      <c r="C464" s="70">
        <v>4</v>
      </c>
      <c r="D464" s="127">
        <f t="shared" si="21"/>
        <v>24.692</v>
      </c>
      <c r="E464" s="127">
        <v>25.329000000000001</v>
      </c>
      <c r="F464" s="36" t="s">
        <v>247</v>
      </c>
      <c r="G464" s="121" t="s">
        <v>29</v>
      </c>
      <c r="H464" s="70" t="s">
        <v>25</v>
      </c>
      <c r="I464" s="70" t="s">
        <v>25</v>
      </c>
      <c r="J464" s="70" t="s">
        <v>28</v>
      </c>
      <c r="K464" s="91" t="s">
        <v>257</v>
      </c>
      <c r="L464" s="128">
        <v>4</v>
      </c>
      <c r="M464" s="71">
        <v>0.4</v>
      </c>
      <c r="N464" s="129" t="s">
        <v>258</v>
      </c>
      <c r="O464" s="130"/>
    </row>
    <row r="465" spans="1:15" customFormat="1" ht="45.6" customHeight="1" x14ac:dyDescent="0.25">
      <c r="A465" s="27">
        <v>74</v>
      </c>
      <c r="B465" s="126" t="str">
        <f>+B464</f>
        <v>Tả Lạch Tray</v>
      </c>
      <c r="C465" s="70">
        <v>4</v>
      </c>
      <c r="D465" s="127">
        <f t="shared" si="21"/>
        <v>25.329000000000001</v>
      </c>
      <c r="E465" s="127">
        <v>25.879000000000001</v>
      </c>
      <c r="F465" s="36" t="s">
        <v>247</v>
      </c>
      <c r="G465" s="121" t="s">
        <v>29</v>
      </c>
      <c r="H465" s="70" t="s">
        <v>25</v>
      </c>
      <c r="I465" s="70" t="s">
        <v>25</v>
      </c>
      <c r="J465" s="70" t="s">
        <v>26</v>
      </c>
      <c r="K465" s="91" t="s">
        <v>259</v>
      </c>
      <c r="L465" s="128">
        <v>5</v>
      </c>
      <c r="M465" s="71">
        <v>0.7</v>
      </c>
      <c r="N465" s="129" t="s">
        <v>260</v>
      </c>
      <c r="O465" s="130"/>
    </row>
    <row r="466" spans="1:15" customFormat="1" x14ac:dyDescent="0.25">
      <c r="A466" s="27">
        <v>75</v>
      </c>
      <c r="B466" s="126" t="str">
        <f>+B465</f>
        <v>Tả Lạch Tray</v>
      </c>
      <c r="C466" s="70">
        <v>4</v>
      </c>
      <c r="D466" s="127">
        <f t="shared" si="21"/>
        <v>25.879000000000001</v>
      </c>
      <c r="E466" s="127">
        <v>26.129000000000001</v>
      </c>
      <c r="F466" s="36" t="s">
        <v>247</v>
      </c>
      <c r="G466" s="121" t="s">
        <v>29</v>
      </c>
      <c r="H466" s="70" t="s">
        <v>25</v>
      </c>
      <c r="I466" s="70" t="s">
        <v>25</v>
      </c>
      <c r="J466" s="70" t="s">
        <v>26</v>
      </c>
      <c r="K466" s="91" t="s">
        <v>261</v>
      </c>
      <c r="L466" s="128">
        <v>5</v>
      </c>
      <c r="M466" s="71">
        <v>0.7</v>
      </c>
      <c r="N466" s="129" t="s">
        <v>258</v>
      </c>
      <c r="O466" s="130"/>
    </row>
    <row r="467" spans="1:15" customFormat="1" x14ac:dyDescent="0.25">
      <c r="A467" s="21" t="s">
        <v>262</v>
      </c>
      <c r="B467" s="65" t="s">
        <v>263</v>
      </c>
      <c r="C467" s="25"/>
      <c r="D467" s="124"/>
      <c r="E467" s="124"/>
      <c r="F467" s="36" t="s">
        <v>220</v>
      </c>
      <c r="G467" s="24"/>
      <c r="H467" s="24"/>
      <c r="I467" s="24"/>
      <c r="J467" s="24"/>
      <c r="K467" s="24"/>
      <c r="L467" s="34">
        <v>4.33</v>
      </c>
      <c r="M467" s="34">
        <v>5</v>
      </c>
      <c r="N467" s="34">
        <v>1.5</v>
      </c>
      <c r="O467" s="34">
        <v>1.5</v>
      </c>
    </row>
    <row r="468" spans="1:15" customFormat="1" x14ac:dyDescent="0.25">
      <c r="A468" s="27">
        <v>1</v>
      </c>
      <c r="B468" s="28" t="str">
        <f>+B467</f>
        <v>Hữu sông Cấm</v>
      </c>
      <c r="C468" s="29">
        <v>2</v>
      </c>
      <c r="D468" s="124">
        <v>0</v>
      </c>
      <c r="E468" s="124">
        <v>0.09</v>
      </c>
      <c r="F468" s="36" t="s">
        <v>220</v>
      </c>
      <c r="G468" s="87" t="s">
        <v>37</v>
      </c>
      <c r="H468" s="29" t="s">
        <v>25</v>
      </c>
      <c r="I468" s="29" t="s">
        <v>25</v>
      </c>
      <c r="J468" s="29" t="s">
        <v>28</v>
      </c>
      <c r="K468" s="117"/>
      <c r="L468" s="66"/>
      <c r="M468" s="66"/>
      <c r="N468" s="66"/>
      <c r="O468" s="66"/>
    </row>
    <row r="469" spans="1:15" customFormat="1" x14ac:dyDescent="0.25">
      <c r="A469" s="27">
        <v>2</v>
      </c>
      <c r="B469" s="28" t="str">
        <f>+B468</f>
        <v>Hữu sông Cấm</v>
      </c>
      <c r="C469" s="29">
        <v>2</v>
      </c>
      <c r="D469" s="124">
        <v>0.09</v>
      </c>
      <c r="E469" s="124">
        <v>0.55000000000000004</v>
      </c>
      <c r="F469" s="36" t="s">
        <v>220</v>
      </c>
      <c r="G469" s="87" t="s">
        <v>37</v>
      </c>
      <c r="H469" s="29" t="s">
        <v>25</v>
      </c>
      <c r="I469" s="29" t="s">
        <v>25</v>
      </c>
      <c r="J469" s="29" t="s">
        <v>28</v>
      </c>
      <c r="K469" s="117"/>
      <c r="L469" s="34">
        <v>4.3499999999999996</v>
      </c>
      <c r="M469" s="34">
        <v>5</v>
      </c>
      <c r="N469" s="34">
        <v>1.7</v>
      </c>
      <c r="O469" s="34">
        <v>1.7</v>
      </c>
    </row>
    <row r="470" spans="1:15" customFormat="1" x14ac:dyDescent="0.25">
      <c r="A470" s="27">
        <v>3</v>
      </c>
      <c r="B470" s="28" t="str">
        <f t="shared" ref="B470:B513" si="22">+B469</f>
        <v>Hữu sông Cấm</v>
      </c>
      <c r="C470" s="29">
        <v>2</v>
      </c>
      <c r="D470" s="124">
        <v>0.55000000000000004</v>
      </c>
      <c r="E470" s="124">
        <v>0.55500000000000005</v>
      </c>
      <c r="F470" s="36" t="s">
        <v>220</v>
      </c>
      <c r="G470" s="87"/>
      <c r="H470" s="29" t="s">
        <v>25</v>
      </c>
      <c r="I470" s="29" t="s">
        <v>25</v>
      </c>
      <c r="J470" s="29" t="s">
        <v>28</v>
      </c>
      <c r="K470" s="117"/>
      <c r="L470" s="34">
        <v>4</v>
      </c>
      <c r="M470" s="34">
        <v>5</v>
      </c>
      <c r="N470" s="34">
        <v>2</v>
      </c>
      <c r="O470" s="34">
        <v>2</v>
      </c>
    </row>
    <row r="471" spans="1:15" customFormat="1" x14ac:dyDescent="0.25">
      <c r="A471" s="27">
        <v>4</v>
      </c>
      <c r="B471" s="28" t="str">
        <f t="shared" si="22"/>
        <v>Hữu sông Cấm</v>
      </c>
      <c r="C471" s="29">
        <v>2</v>
      </c>
      <c r="D471" s="124">
        <v>0.55500000000000005</v>
      </c>
      <c r="E471" s="124">
        <v>0.8</v>
      </c>
      <c r="F471" s="36" t="s">
        <v>220</v>
      </c>
      <c r="G471" s="87" t="s">
        <v>37</v>
      </c>
      <c r="H471" s="29" t="s">
        <v>25</v>
      </c>
      <c r="I471" s="29" t="s">
        <v>25</v>
      </c>
      <c r="J471" s="29" t="s">
        <v>28</v>
      </c>
      <c r="K471" s="117" t="s">
        <v>264</v>
      </c>
      <c r="L471" s="34">
        <v>4.37</v>
      </c>
      <c r="M471" s="34">
        <v>5</v>
      </c>
      <c r="N471" s="34">
        <v>1.7</v>
      </c>
      <c r="O471" s="34">
        <v>1.7</v>
      </c>
    </row>
    <row r="472" spans="1:15" customFormat="1" x14ac:dyDescent="0.25">
      <c r="A472" s="27">
        <v>5</v>
      </c>
      <c r="B472" s="28" t="str">
        <f t="shared" si="22"/>
        <v>Hữu sông Cấm</v>
      </c>
      <c r="C472" s="29">
        <v>2</v>
      </c>
      <c r="D472" s="124">
        <v>0.8</v>
      </c>
      <c r="E472" s="124">
        <v>1.05</v>
      </c>
      <c r="F472" s="36" t="s">
        <v>220</v>
      </c>
      <c r="G472" s="87" t="s">
        <v>37</v>
      </c>
      <c r="H472" s="29" t="s">
        <v>25</v>
      </c>
      <c r="I472" s="29" t="s">
        <v>25</v>
      </c>
      <c r="J472" s="29" t="s">
        <v>28</v>
      </c>
      <c r="K472" s="117" t="s">
        <v>264</v>
      </c>
      <c r="L472" s="34">
        <v>4.3</v>
      </c>
      <c r="M472" s="34">
        <v>5</v>
      </c>
      <c r="N472" s="34">
        <v>1.7</v>
      </c>
      <c r="O472" s="34">
        <v>1.7</v>
      </c>
    </row>
    <row r="473" spans="1:15" customFormat="1" x14ac:dyDescent="0.25">
      <c r="A473" s="27">
        <v>6</v>
      </c>
      <c r="B473" s="28" t="str">
        <f t="shared" si="22"/>
        <v>Hữu sông Cấm</v>
      </c>
      <c r="C473" s="29">
        <v>2</v>
      </c>
      <c r="D473" s="124">
        <v>1.05</v>
      </c>
      <c r="E473" s="124">
        <v>1.3740000000000001</v>
      </c>
      <c r="F473" s="36" t="s">
        <v>220</v>
      </c>
      <c r="G473" s="87" t="s">
        <v>37</v>
      </c>
      <c r="H473" s="29" t="s">
        <v>25</v>
      </c>
      <c r="I473" s="29" t="s">
        <v>25</v>
      </c>
      <c r="J473" s="29" t="s">
        <v>28</v>
      </c>
      <c r="K473" s="117" t="s">
        <v>264</v>
      </c>
      <c r="L473" s="34">
        <v>4.6500000000000004</v>
      </c>
      <c r="M473" s="34">
        <v>5</v>
      </c>
      <c r="N473" s="34">
        <v>1.7</v>
      </c>
      <c r="O473" s="34">
        <v>1.7</v>
      </c>
    </row>
    <row r="474" spans="1:15" customFormat="1" x14ac:dyDescent="0.25">
      <c r="A474" s="27">
        <v>7</v>
      </c>
      <c r="B474" s="28" t="str">
        <f t="shared" si="22"/>
        <v>Hữu sông Cấm</v>
      </c>
      <c r="C474" s="29">
        <v>2</v>
      </c>
      <c r="D474" s="124">
        <v>1.3740000000000001</v>
      </c>
      <c r="E474" s="124">
        <v>1.452</v>
      </c>
      <c r="F474" s="36" t="s">
        <v>220</v>
      </c>
      <c r="G474" s="131"/>
      <c r="H474" s="29" t="s">
        <v>25</v>
      </c>
      <c r="I474" s="29" t="s">
        <v>25</v>
      </c>
      <c r="J474" s="29" t="s">
        <v>28</v>
      </c>
      <c r="K474" s="117" t="s">
        <v>265</v>
      </c>
      <c r="L474" s="34">
        <v>4</v>
      </c>
      <c r="M474" s="34">
        <v>0.4</v>
      </c>
      <c r="N474" s="112">
        <v>0.15</v>
      </c>
      <c r="O474" s="34"/>
    </row>
    <row r="475" spans="1:15" customFormat="1" x14ac:dyDescent="0.25">
      <c r="A475" s="27">
        <v>8</v>
      </c>
      <c r="B475" s="28" t="str">
        <f t="shared" si="22"/>
        <v>Hữu sông Cấm</v>
      </c>
      <c r="C475" s="29">
        <v>2</v>
      </c>
      <c r="D475" s="124">
        <v>1.452</v>
      </c>
      <c r="E475" s="124">
        <v>1.458</v>
      </c>
      <c r="F475" s="36" t="s">
        <v>220</v>
      </c>
      <c r="G475" s="131"/>
      <c r="H475" s="29" t="s">
        <v>25</v>
      </c>
      <c r="I475" s="29" t="s">
        <v>25</v>
      </c>
      <c r="J475" s="29" t="s">
        <v>28</v>
      </c>
      <c r="K475" s="117"/>
      <c r="L475" s="34">
        <v>4</v>
      </c>
      <c r="M475" s="34"/>
      <c r="N475" s="34"/>
      <c r="O475" s="34"/>
    </row>
    <row r="476" spans="1:15" customFormat="1" x14ac:dyDescent="0.25">
      <c r="A476" s="27">
        <v>9</v>
      </c>
      <c r="B476" s="28" t="str">
        <f t="shared" si="22"/>
        <v>Hữu sông Cấm</v>
      </c>
      <c r="C476" s="29">
        <v>2</v>
      </c>
      <c r="D476" s="124">
        <v>1.458</v>
      </c>
      <c r="E476" s="124">
        <v>1.494</v>
      </c>
      <c r="F476" s="36" t="s">
        <v>220</v>
      </c>
      <c r="G476" s="131"/>
      <c r="H476" s="29" t="s">
        <v>25</v>
      </c>
      <c r="I476" s="29" t="s">
        <v>25</v>
      </c>
      <c r="J476" s="29" t="s">
        <v>28</v>
      </c>
      <c r="K476" s="117"/>
      <c r="L476" s="34">
        <v>4</v>
      </c>
      <c r="M476" s="34">
        <v>0.4</v>
      </c>
      <c r="N476" s="34">
        <v>0.15</v>
      </c>
      <c r="O476" s="34"/>
    </row>
    <row r="477" spans="1:15" customFormat="1" x14ac:dyDescent="0.25">
      <c r="A477" s="27">
        <v>10</v>
      </c>
      <c r="B477" s="28" t="str">
        <f t="shared" si="22"/>
        <v>Hữu sông Cấm</v>
      </c>
      <c r="C477" s="29">
        <v>2</v>
      </c>
      <c r="D477" s="124">
        <v>1.494</v>
      </c>
      <c r="E477" s="124">
        <v>1.5</v>
      </c>
      <c r="F477" s="36" t="s">
        <v>220</v>
      </c>
      <c r="G477" s="87"/>
      <c r="H477" s="29" t="s">
        <v>25</v>
      </c>
      <c r="I477" s="29" t="s">
        <v>25</v>
      </c>
      <c r="J477" s="29" t="s">
        <v>28</v>
      </c>
      <c r="K477" s="91"/>
      <c r="L477" s="34">
        <v>3.2</v>
      </c>
      <c r="M477" s="34"/>
      <c r="N477" s="34"/>
      <c r="O477" s="34"/>
    </row>
    <row r="478" spans="1:15" customFormat="1" x14ac:dyDescent="0.25">
      <c r="A478" s="27">
        <v>11</v>
      </c>
      <c r="B478" s="28" t="str">
        <f t="shared" si="22"/>
        <v>Hữu sông Cấm</v>
      </c>
      <c r="C478" s="29">
        <v>2</v>
      </c>
      <c r="D478" s="124">
        <v>1.5</v>
      </c>
      <c r="E478" s="124">
        <v>1.7</v>
      </c>
      <c r="F478" s="36" t="s">
        <v>220</v>
      </c>
      <c r="G478" s="131"/>
      <c r="H478" s="29" t="s">
        <v>25</v>
      </c>
      <c r="I478" s="29" t="s">
        <v>25</v>
      </c>
      <c r="J478" s="29" t="s">
        <v>28</v>
      </c>
      <c r="K478" s="117"/>
      <c r="L478" s="34">
        <v>4</v>
      </c>
      <c r="M478" s="34">
        <v>0.4</v>
      </c>
      <c r="N478" s="34">
        <v>0.15</v>
      </c>
      <c r="O478" s="34"/>
    </row>
    <row r="479" spans="1:15" customFormat="1" x14ac:dyDescent="0.25">
      <c r="A479" s="27">
        <v>12</v>
      </c>
      <c r="B479" s="28" t="str">
        <f t="shared" si="22"/>
        <v>Hữu sông Cấm</v>
      </c>
      <c r="C479" s="29">
        <v>2</v>
      </c>
      <c r="D479" s="124">
        <v>1.7</v>
      </c>
      <c r="E479" s="124">
        <v>1.708</v>
      </c>
      <c r="F479" s="36" t="s">
        <v>220</v>
      </c>
      <c r="G479" s="131"/>
      <c r="H479" s="29" t="s">
        <v>25</v>
      </c>
      <c r="I479" s="29" t="s">
        <v>25</v>
      </c>
      <c r="J479" s="29" t="s">
        <v>28</v>
      </c>
      <c r="K479" s="117"/>
      <c r="L479" s="34">
        <v>3.3</v>
      </c>
      <c r="M479" s="34"/>
      <c r="N479" s="34"/>
      <c r="O479" s="34"/>
    </row>
    <row r="480" spans="1:15" customFormat="1" x14ac:dyDescent="0.25">
      <c r="A480" s="27">
        <v>13</v>
      </c>
      <c r="B480" s="28" t="str">
        <f t="shared" si="22"/>
        <v>Hữu sông Cấm</v>
      </c>
      <c r="C480" s="29">
        <v>2</v>
      </c>
      <c r="D480" s="124">
        <v>1.708</v>
      </c>
      <c r="E480" s="124">
        <v>2.08</v>
      </c>
      <c r="F480" s="36" t="s">
        <v>220</v>
      </c>
      <c r="G480" s="131"/>
      <c r="H480" s="29" t="s">
        <v>25</v>
      </c>
      <c r="I480" s="29" t="s">
        <v>25</v>
      </c>
      <c r="J480" s="29" t="s">
        <v>28</v>
      </c>
      <c r="K480" s="117"/>
      <c r="L480" s="34">
        <v>4</v>
      </c>
      <c r="M480" s="34">
        <v>0.4</v>
      </c>
      <c r="N480" s="34">
        <v>0.15</v>
      </c>
      <c r="O480" s="34"/>
    </row>
    <row r="481" spans="1:15" customFormat="1" x14ac:dyDescent="0.25">
      <c r="A481" s="27">
        <v>14</v>
      </c>
      <c r="B481" s="28" t="str">
        <f t="shared" si="22"/>
        <v>Hữu sông Cấm</v>
      </c>
      <c r="C481" s="29">
        <v>2</v>
      </c>
      <c r="D481" s="124">
        <v>2.08</v>
      </c>
      <c r="E481" s="124">
        <v>2.0880000000000001</v>
      </c>
      <c r="F481" s="36" t="s">
        <v>220</v>
      </c>
      <c r="G481" s="87"/>
      <c r="H481" s="29" t="s">
        <v>25</v>
      </c>
      <c r="I481" s="29" t="s">
        <v>25</v>
      </c>
      <c r="J481" s="29" t="s">
        <v>28</v>
      </c>
      <c r="K481" s="117"/>
      <c r="L481" s="34">
        <v>3.3</v>
      </c>
      <c r="M481" s="34"/>
      <c r="N481" s="34"/>
      <c r="O481" s="34"/>
    </row>
    <row r="482" spans="1:15" customFormat="1" x14ac:dyDescent="0.25">
      <c r="A482" s="27">
        <v>15</v>
      </c>
      <c r="B482" s="28" t="str">
        <f t="shared" si="22"/>
        <v>Hữu sông Cấm</v>
      </c>
      <c r="C482" s="29">
        <v>2</v>
      </c>
      <c r="D482" s="124">
        <v>2.0880000000000001</v>
      </c>
      <c r="E482" s="124">
        <v>2.25</v>
      </c>
      <c r="F482" s="36" t="s">
        <v>220</v>
      </c>
      <c r="G482" s="87"/>
      <c r="H482" s="29" t="s">
        <v>25</v>
      </c>
      <c r="I482" s="29" t="s">
        <v>25</v>
      </c>
      <c r="J482" s="29" t="s">
        <v>28</v>
      </c>
      <c r="K482" s="117"/>
      <c r="L482" s="34">
        <v>5</v>
      </c>
      <c r="M482" s="34">
        <v>0.22</v>
      </c>
      <c r="N482" s="34"/>
      <c r="O482" s="34"/>
    </row>
    <row r="483" spans="1:15" customFormat="1" x14ac:dyDescent="0.25">
      <c r="A483" s="27">
        <v>16</v>
      </c>
      <c r="B483" s="28" t="str">
        <f t="shared" si="22"/>
        <v>Hữu sông Cấm</v>
      </c>
      <c r="C483" s="29">
        <v>2</v>
      </c>
      <c r="D483" s="124">
        <v>2.25</v>
      </c>
      <c r="E483" s="124">
        <v>2.6179999999999999</v>
      </c>
      <c r="F483" s="36" t="s">
        <v>220</v>
      </c>
      <c r="G483" s="87"/>
      <c r="H483" s="29" t="s">
        <v>25</v>
      </c>
      <c r="I483" s="29" t="s">
        <v>25</v>
      </c>
      <c r="J483" s="29" t="s">
        <v>28</v>
      </c>
      <c r="K483" s="117"/>
      <c r="L483" s="34">
        <v>3.2</v>
      </c>
      <c r="M483" s="34"/>
      <c r="N483" s="34"/>
      <c r="O483" s="34"/>
    </row>
    <row r="484" spans="1:15" customFormat="1" x14ac:dyDescent="0.25">
      <c r="A484" s="27">
        <v>17</v>
      </c>
      <c r="B484" s="28" t="str">
        <f t="shared" si="22"/>
        <v>Hữu sông Cấm</v>
      </c>
      <c r="C484" s="29">
        <v>2</v>
      </c>
      <c r="D484" s="124">
        <v>2.6179999999999999</v>
      </c>
      <c r="E484" s="124">
        <v>3</v>
      </c>
      <c r="F484" s="36" t="s">
        <v>220</v>
      </c>
      <c r="G484" s="87" t="s">
        <v>37</v>
      </c>
      <c r="H484" s="29" t="s">
        <v>25</v>
      </c>
      <c r="I484" s="29" t="s">
        <v>25</v>
      </c>
      <c r="J484" s="29" t="s">
        <v>28</v>
      </c>
      <c r="K484" s="117" t="s">
        <v>266</v>
      </c>
      <c r="L484" s="34">
        <v>3.73</v>
      </c>
      <c r="M484" s="34">
        <v>5</v>
      </c>
      <c r="N484" s="34">
        <v>1.5</v>
      </c>
      <c r="O484" s="34">
        <v>1.5</v>
      </c>
    </row>
    <row r="485" spans="1:15" customFormat="1" x14ac:dyDescent="0.25">
      <c r="A485" s="27">
        <v>18</v>
      </c>
      <c r="B485" s="28" t="str">
        <f t="shared" si="22"/>
        <v>Hữu sông Cấm</v>
      </c>
      <c r="C485" s="29">
        <v>2</v>
      </c>
      <c r="D485" s="124">
        <v>3</v>
      </c>
      <c r="E485" s="124">
        <v>3.1</v>
      </c>
      <c r="F485" s="36" t="s">
        <v>220</v>
      </c>
      <c r="G485" s="87" t="s">
        <v>267</v>
      </c>
      <c r="H485" s="29" t="s">
        <v>25</v>
      </c>
      <c r="I485" s="29" t="s">
        <v>25</v>
      </c>
      <c r="J485" s="29" t="s">
        <v>28</v>
      </c>
      <c r="K485" s="117" t="s">
        <v>268</v>
      </c>
      <c r="L485" s="34">
        <v>3.95</v>
      </c>
      <c r="M485" s="34">
        <v>5</v>
      </c>
      <c r="N485" s="34">
        <v>1.7</v>
      </c>
      <c r="O485" s="34">
        <v>1.7</v>
      </c>
    </row>
    <row r="486" spans="1:15" customFormat="1" x14ac:dyDescent="0.25">
      <c r="A486" s="27">
        <v>19</v>
      </c>
      <c r="B486" s="28" t="str">
        <f t="shared" si="22"/>
        <v>Hữu sông Cấm</v>
      </c>
      <c r="C486" s="29">
        <v>2</v>
      </c>
      <c r="D486" s="124">
        <v>3.1</v>
      </c>
      <c r="E486" s="124">
        <v>3.4</v>
      </c>
      <c r="F486" s="36" t="s">
        <v>220</v>
      </c>
      <c r="G486" s="87" t="s">
        <v>267</v>
      </c>
      <c r="H486" s="29" t="s">
        <v>25</v>
      </c>
      <c r="I486" s="29" t="s">
        <v>25</v>
      </c>
      <c r="J486" s="29" t="s">
        <v>28</v>
      </c>
      <c r="K486" s="117" t="s">
        <v>269</v>
      </c>
      <c r="L486" s="34">
        <v>4.0999999999999996</v>
      </c>
      <c r="M486" s="34">
        <v>5</v>
      </c>
      <c r="N486" s="34">
        <v>1.7</v>
      </c>
      <c r="O486" s="34">
        <v>1.7</v>
      </c>
    </row>
    <row r="487" spans="1:15" customFormat="1" x14ac:dyDescent="0.25">
      <c r="A487" s="27">
        <v>20</v>
      </c>
      <c r="B487" s="28" t="str">
        <f t="shared" si="22"/>
        <v>Hữu sông Cấm</v>
      </c>
      <c r="C487" s="29">
        <v>2</v>
      </c>
      <c r="D487" s="124">
        <v>3.4</v>
      </c>
      <c r="E487" s="124">
        <v>3.6850000000000001</v>
      </c>
      <c r="F487" s="36" t="s">
        <v>220</v>
      </c>
      <c r="G487" s="87" t="s">
        <v>267</v>
      </c>
      <c r="H487" s="29" t="s">
        <v>25</v>
      </c>
      <c r="I487" s="29" t="s">
        <v>25</v>
      </c>
      <c r="J487" s="29" t="s">
        <v>28</v>
      </c>
      <c r="K487" s="117" t="s">
        <v>268</v>
      </c>
      <c r="L487" s="34">
        <v>4.0999999999999996</v>
      </c>
      <c r="M487" s="34">
        <v>5</v>
      </c>
      <c r="N487" s="34">
        <v>1.7</v>
      </c>
      <c r="O487" s="34">
        <v>1.7</v>
      </c>
    </row>
    <row r="488" spans="1:15" customFormat="1" x14ac:dyDescent="0.25">
      <c r="A488" s="27">
        <v>21</v>
      </c>
      <c r="B488" s="28" t="str">
        <f t="shared" si="22"/>
        <v>Hữu sông Cấm</v>
      </c>
      <c r="C488" s="29">
        <v>2</v>
      </c>
      <c r="D488" s="124">
        <v>3.6850000000000001</v>
      </c>
      <c r="E488" s="124">
        <v>4</v>
      </c>
      <c r="F488" s="36" t="s">
        <v>220</v>
      </c>
      <c r="G488" s="87" t="s">
        <v>267</v>
      </c>
      <c r="H488" s="29" t="s">
        <v>25</v>
      </c>
      <c r="I488" s="29" t="s">
        <v>25</v>
      </c>
      <c r="J488" s="29" t="s">
        <v>28</v>
      </c>
      <c r="K488" s="117" t="s">
        <v>269</v>
      </c>
      <c r="L488" s="34">
        <v>3.95</v>
      </c>
      <c r="M488" s="34">
        <v>5</v>
      </c>
      <c r="N488" s="34">
        <v>1.7</v>
      </c>
      <c r="O488" s="34">
        <v>1.7</v>
      </c>
    </row>
    <row r="489" spans="1:15" customFormat="1" x14ac:dyDescent="0.25">
      <c r="A489" s="27">
        <v>22</v>
      </c>
      <c r="B489" s="28" t="str">
        <f t="shared" si="22"/>
        <v>Hữu sông Cấm</v>
      </c>
      <c r="C489" s="29">
        <v>2</v>
      </c>
      <c r="D489" s="124">
        <v>4</v>
      </c>
      <c r="E489" s="124">
        <v>4.0999999999999996</v>
      </c>
      <c r="F489" s="36" t="s">
        <v>220</v>
      </c>
      <c r="G489" s="87" t="s">
        <v>267</v>
      </c>
      <c r="H489" s="29" t="s">
        <v>25</v>
      </c>
      <c r="I489" s="29" t="s">
        <v>25</v>
      </c>
      <c r="J489" s="29" t="s">
        <v>28</v>
      </c>
      <c r="K489" s="117" t="s">
        <v>268</v>
      </c>
      <c r="L489" s="34">
        <v>3.93</v>
      </c>
      <c r="M489" s="34">
        <v>5</v>
      </c>
      <c r="N489" s="34">
        <v>1.7</v>
      </c>
      <c r="O489" s="34">
        <v>1.7</v>
      </c>
    </row>
    <row r="490" spans="1:15" customFormat="1" x14ac:dyDescent="0.25">
      <c r="A490" s="27">
        <v>23</v>
      </c>
      <c r="B490" s="28" t="str">
        <f t="shared" si="22"/>
        <v>Hữu sông Cấm</v>
      </c>
      <c r="C490" s="29">
        <v>2</v>
      </c>
      <c r="D490" s="124">
        <v>4.0999999999999996</v>
      </c>
      <c r="E490" s="124">
        <v>4.5</v>
      </c>
      <c r="F490" s="36" t="s">
        <v>220</v>
      </c>
      <c r="G490" s="87" t="s">
        <v>267</v>
      </c>
      <c r="H490" s="29" t="s">
        <v>25</v>
      </c>
      <c r="I490" s="29" t="s">
        <v>25</v>
      </c>
      <c r="J490" s="29" t="s">
        <v>28</v>
      </c>
      <c r="K490" s="117" t="s">
        <v>268</v>
      </c>
      <c r="L490" s="34">
        <v>3.95</v>
      </c>
      <c r="M490" s="34">
        <v>5</v>
      </c>
      <c r="N490" s="34">
        <v>1.7</v>
      </c>
      <c r="O490" s="34">
        <v>1.7</v>
      </c>
    </row>
    <row r="491" spans="1:15" customFormat="1" x14ac:dyDescent="0.25">
      <c r="A491" s="27">
        <v>24</v>
      </c>
      <c r="B491" s="28" t="str">
        <f>+B489</f>
        <v>Hữu sông Cấm</v>
      </c>
      <c r="C491" s="29">
        <v>2</v>
      </c>
      <c r="D491" s="124">
        <f>E490</f>
        <v>4.5</v>
      </c>
      <c r="E491" s="124">
        <v>4.5789999999999997</v>
      </c>
      <c r="F491" s="36" t="s">
        <v>220</v>
      </c>
      <c r="G491" s="87" t="s">
        <v>267</v>
      </c>
      <c r="H491" s="29" t="s">
        <v>25</v>
      </c>
      <c r="I491" s="29" t="s">
        <v>25</v>
      </c>
      <c r="J491" s="29" t="s">
        <v>28</v>
      </c>
      <c r="K491" s="117"/>
      <c r="L491" s="34">
        <v>4</v>
      </c>
      <c r="M491" s="34">
        <v>5</v>
      </c>
      <c r="N491" s="34">
        <v>1.7</v>
      </c>
      <c r="O491" s="34">
        <v>1.7</v>
      </c>
    </row>
    <row r="492" spans="1:15" customFormat="1" x14ac:dyDescent="0.25">
      <c r="A492" s="27">
        <v>25</v>
      </c>
      <c r="B492" s="28" t="str">
        <f t="shared" si="22"/>
        <v>Hữu sông Cấm</v>
      </c>
      <c r="C492" s="29">
        <v>2</v>
      </c>
      <c r="D492" s="124">
        <v>4.5789999999999997</v>
      </c>
      <c r="E492" s="124">
        <v>4.59</v>
      </c>
      <c r="F492" s="36" t="s">
        <v>220</v>
      </c>
      <c r="G492" s="87"/>
      <c r="H492" s="29" t="s">
        <v>43</v>
      </c>
      <c r="I492" s="29" t="s">
        <v>25</v>
      </c>
      <c r="J492" s="29" t="s">
        <v>28</v>
      </c>
      <c r="K492" s="117"/>
      <c r="L492" s="34">
        <v>4</v>
      </c>
      <c r="M492" s="34">
        <v>5</v>
      </c>
      <c r="N492" s="34">
        <v>1.7</v>
      </c>
      <c r="O492" s="34">
        <v>1.7</v>
      </c>
    </row>
    <row r="493" spans="1:15" customFormat="1" x14ac:dyDescent="0.25">
      <c r="A493" s="27">
        <v>26</v>
      </c>
      <c r="B493" s="28" t="str">
        <f t="shared" si="22"/>
        <v>Hữu sông Cấm</v>
      </c>
      <c r="C493" s="29">
        <v>2</v>
      </c>
      <c r="D493" s="124">
        <v>4.59</v>
      </c>
      <c r="E493" s="124">
        <v>4.9000000000000004</v>
      </c>
      <c r="F493" s="36" t="s">
        <v>220</v>
      </c>
      <c r="G493" s="87" t="s">
        <v>267</v>
      </c>
      <c r="H493" s="29" t="s">
        <v>25</v>
      </c>
      <c r="I493" s="29" t="s">
        <v>25</v>
      </c>
      <c r="J493" s="29" t="s">
        <v>28</v>
      </c>
      <c r="K493" s="117"/>
      <c r="L493" s="34">
        <v>4.0599999999999996</v>
      </c>
      <c r="M493" s="34">
        <v>5</v>
      </c>
      <c r="N493" s="34">
        <v>2</v>
      </c>
      <c r="O493" s="34">
        <v>2</v>
      </c>
    </row>
    <row r="494" spans="1:15" customFormat="1" x14ac:dyDescent="0.25">
      <c r="A494" s="27">
        <v>27</v>
      </c>
      <c r="B494" s="28" t="str">
        <f t="shared" si="22"/>
        <v>Hữu sông Cấm</v>
      </c>
      <c r="C494" s="29">
        <v>2</v>
      </c>
      <c r="D494" s="124">
        <v>4.9000000000000004</v>
      </c>
      <c r="E494" s="124">
        <v>5.08</v>
      </c>
      <c r="F494" s="36" t="s">
        <v>220</v>
      </c>
      <c r="G494" s="87" t="s">
        <v>267</v>
      </c>
      <c r="H494" s="29" t="s">
        <v>25</v>
      </c>
      <c r="I494" s="29" t="s">
        <v>25</v>
      </c>
      <c r="J494" s="29" t="s">
        <v>28</v>
      </c>
      <c r="K494" s="117"/>
      <c r="L494" s="34">
        <v>4.0999999999999996</v>
      </c>
      <c r="M494" s="34">
        <v>5</v>
      </c>
      <c r="N494" s="34">
        <v>1.7</v>
      </c>
      <c r="O494" s="34">
        <v>1.7</v>
      </c>
    </row>
    <row r="495" spans="1:15" customFormat="1" x14ac:dyDescent="0.25">
      <c r="A495" s="27">
        <v>28</v>
      </c>
      <c r="B495" s="28" t="str">
        <f t="shared" si="22"/>
        <v>Hữu sông Cấm</v>
      </c>
      <c r="C495" s="29">
        <v>2</v>
      </c>
      <c r="D495" s="124">
        <v>5.08</v>
      </c>
      <c r="E495" s="124">
        <v>5.5</v>
      </c>
      <c r="F495" s="36" t="s">
        <v>220</v>
      </c>
      <c r="G495" s="87" t="s">
        <v>267</v>
      </c>
      <c r="H495" s="29" t="s">
        <v>25</v>
      </c>
      <c r="I495" s="29" t="s">
        <v>25</v>
      </c>
      <c r="J495" s="29" t="s">
        <v>28</v>
      </c>
      <c r="K495" s="117" t="s">
        <v>270</v>
      </c>
      <c r="L495" s="34">
        <v>4</v>
      </c>
      <c r="M495" s="34">
        <v>5</v>
      </c>
      <c r="N495" s="34">
        <v>1.7</v>
      </c>
      <c r="O495" s="34">
        <v>1.7</v>
      </c>
    </row>
    <row r="496" spans="1:15" customFormat="1" x14ac:dyDescent="0.25">
      <c r="A496" s="27">
        <v>29</v>
      </c>
      <c r="B496" s="28" t="str">
        <f t="shared" si="22"/>
        <v>Hữu sông Cấm</v>
      </c>
      <c r="C496" s="29">
        <v>2</v>
      </c>
      <c r="D496" s="124">
        <v>5.5</v>
      </c>
      <c r="E496" s="124">
        <v>5.8</v>
      </c>
      <c r="F496" s="36" t="s">
        <v>220</v>
      </c>
      <c r="G496" s="87" t="s">
        <v>267</v>
      </c>
      <c r="H496" s="29" t="s">
        <v>25</v>
      </c>
      <c r="I496" s="29" t="s">
        <v>25</v>
      </c>
      <c r="J496" s="29" t="s">
        <v>28</v>
      </c>
      <c r="K496" s="117"/>
      <c r="L496" s="34">
        <v>4</v>
      </c>
      <c r="M496" s="34">
        <v>5</v>
      </c>
      <c r="N496" s="34">
        <v>1.7</v>
      </c>
      <c r="O496" s="34">
        <v>1.7</v>
      </c>
    </row>
    <row r="497" spans="1:15" customFormat="1" x14ac:dyDescent="0.25">
      <c r="A497" s="27">
        <v>30</v>
      </c>
      <c r="B497" s="28" t="str">
        <f t="shared" si="22"/>
        <v>Hữu sông Cấm</v>
      </c>
      <c r="C497" s="29">
        <v>2</v>
      </c>
      <c r="D497" s="124">
        <v>5.8</v>
      </c>
      <c r="E497" s="124">
        <v>6.2</v>
      </c>
      <c r="F497" s="36" t="s">
        <v>220</v>
      </c>
      <c r="G497" s="87" t="s">
        <v>267</v>
      </c>
      <c r="H497" s="29" t="s">
        <v>25</v>
      </c>
      <c r="I497" s="29" t="s">
        <v>25</v>
      </c>
      <c r="J497" s="29" t="s">
        <v>28</v>
      </c>
      <c r="K497" s="117"/>
      <c r="L497" s="34">
        <v>4.0999999999999996</v>
      </c>
      <c r="M497" s="34">
        <v>5</v>
      </c>
      <c r="N497" s="34">
        <v>1.7</v>
      </c>
      <c r="O497" s="34">
        <v>1.7</v>
      </c>
    </row>
    <row r="498" spans="1:15" customFormat="1" x14ac:dyDescent="0.25">
      <c r="A498" s="27">
        <v>31</v>
      </c>
      <c r="B498" s="28" t="str">
        <f t="shared" si="22"/>
        <v>Hữu sông Cấm</v>
      </c>
      <c r="C498" s="29">
        <v>2</v>
      </c>
      <c r="D498" s="124">
        <v>6.2</v>
      </c>
      <c r="E498" s="124">
        <v>6.4</v>
      </c>
      <c r="F498" s="36" t="s">
        <v>220</v>
      </c>
      <c r="G498" s="87" t="s">
        <v>267</v>
      </c>
      <c r="H498" s="29" t="s">
        <v>25</v>
      </c>
      <c r="I498" s="29" t="s">
        <v>25</v>
      </c>
      <c r="J498" s="29" t="s">
        <v>28</v>
      </c>
      <c r="K498" s="117"/>
      <c r="L498" s="34">
        <v>4.0999999999999996</v>
      </c>
      <c r="M498" s="34">
        <v>5</v>
      </c>
      <c r="N498" s="34">
        <v>1.7</v>
      </c>
      <c r="O498" s="34">
        <v>1.7</v>
      </c>
    </row>
    <row r="499" spans="1:15" customFormat="1" x14ac:dyDescent="0.25">
      <c r="A499" s="27">
        <v>32</v>
      </c>
      <c r="B499" s="28" t="str">
        <f t="shared" si="22"/>
        <v>Hữu sông Cấm</v>
      </c>
      <c r="C499" s="29">
        <v>2</v>
      </c>
      <c r="D499" s="124">
        <v>6.4</v>
      </c>
      <c r="E499" s="124">
        <v>7.1</v>
      </c>
      <c r="F499" s="36" t="s">
        <v>220</v>
      </c>
      <c r="G499" s="87" t="s">
        <v>267</v>
      </c>
      <c r="H499" s="29" t="s">
        <v>25</v>
      </c>
      <c r="I499" s="29" t="s">
        <v>25</v>
      </c>
      <c r="J499" s="29" t="s">
        <v>28</v>
      </c>
      <c r="K499" s="117"/>
      <c r="L499" s="34">
        <v>3.97</v>
      </c>
      <c r="M499" s="34">
        <v>5</v>
      </c>
      <c r="N499" s="34">
        <v>1.7</v>
      </c>
      <c r="O499" s="34">
        <v>1.7</v>
      </c>
    </row>
    <row r="500" spans="1:15" customFormat="1" x14ac:dyDescent="0.25">
      <c r="A500" s="27">
        <v>33</v>
      </c>
      <c r="B500" s="28" t="str">
        <f>+B497</f>
        <v>Hữu sông Cấm</v>
      </c>
      <c r="C500" s="29">
        <v>2</v>
      </c>
      <c r="D500" s="124">
        <v>7.1</v>
      </c>
      <c r="E500" s="124">
        <v>7.4</v>
      </c>
      <c r="F500" s="36" t="s">
        <v>220</v>
      </c>
      <c r="G500" s="87" t="s">
        <v>37</v>
      </c>
      <c r="H500" s="29" t="s">
        <v>25</v>
      </c>
      <c r="I500" s="29" t="s">
        <v>25</v>
      </c>
      <c r="J500" s="29" t="s">
        <v>28</v>
      </c>
      <c r="K500" s="117"/>
      <c r="L500" s="34">
        <v>3.95</v>
      </c>
      <c r="M500" s="34">
        <v>5</v>
      </c>
      <c r="N500" s="34">
        <v>1.7</v>
      </c>
      <c r="O500" s="34">
        <v>1.7</v>
      </c>
    </row>
    <row r="501" spans="1:15" customFormat="1" x14ac:dyDescent="0.25">
      <c r="A501" s="27">
        <v>34</v>
      </c>
      <c r="B501" s="28" t="str">
        <f>+B497</f>
        <v>Hữu sông Cấm</v>
      </c>
      <c r="C501" s="29">
        <v>2</v>
      </c>
      <c r="D501" s="124">
        <v>7.4</v>
      </c>
      <c r="E501" s="124">
        <v>8.1999999999999993</v>
      </c>
      <c r="F501" s="36" t="s">
        <v>220</v>
      </c>
      <c r="G501" s="87" t="s">
        <v>37</v>
      </c>
      <c r="H501" s="29" t="s">
        <v>25</v>
      </c>
      <c r="I501" s="29" t="s">
        <v>25</v>
      </c>
      <c r="J501" s="29" t="s">
        <v>28</v>
      </c>
      <c r="K501" s="117" t="s">
        <v>271</v>
      </c>
      <c r="L501" s="34">
        <v>4.1500000000000004</v>
      </c>
      <c r="M501" s="34">
        <v>6</v>
      </c>
      <c r="N501" s="34">
        <v>1.5</v>
      </c>
      <c r="O501" s="34">
        <v>1.5</v>
      </c>
    </row>
    <row r="502" spans="1:15" customFormat="1" x14ac:dyDescent="0.25">
      <c r="A502" s="27">
        <v>35</v>
      </c>
      <c r="B502" s="28" t="str">
        <f>+B499</f>
        <v>Hữu sông Cấm</v>
      </c>
      <c r="C502" s="29">
        <v>2</v>
      </c>
      <c r="D502" s="124">
        <v>8.1999999999999993</v>
      </c>
      <c r="E502" s="124">
        <v>8.6</v>
      </c>
      <c r="F502" s="36" t="s">
        <v>220</v>
      </c>
      <c r="G502" s="87" t="s">
        <v>29</v>
      </c>
      <c r="H502" s="29" t="s">
        <v>25</v>
      </c>
      <c r="I502" s="29" t="s">
        <v>25</v>
      </c>
      <c r="J502" s="29" t="s">
        <v>28</v>
      </c>
      <c r="K502" s="117" t="s">
        <v>272</v>
      </c>
      <c r="L502" s="34">
        <v>4.2</v>
      </c>
      <c r="M502" s="34">
        <v>5.8</v>
      </c>
      <c r="N502" s="34">
        <v>1.8</v>
      </c>
      <c r="O502" s="34">
        <v>1.8</v>
      </c>
    </row>
    <row r="503" spans="1:15" customFormat="1" x14ac:dyDescent="0.25">
      <c r="A503" s="27">
        <v>36</v>
      </c>
      <c r="B503" s="28" t="str">
        <f t="shared" si="22"/>
        <v>Hữu sông Cấm</v>
      </c>
      <c r="C503" s="29">
        <v>2</v>
      </c>
      <c r="D503" s="124">
        <v>8.6</v>
      </c>
      <c r="E503" s="124">
        <v>9.1999999999999993</v>
      </c>
      <c r="F503" s="36" t="s">
        <v>220</v>
      </c>
      <c r="G503" s="87" t="s">
        <v>29</v>
      </c>
      <c r="H503" s="29" t="s">
        <v>25</v>
      </c>
      <c r="I503" s="29" t="s">
        <v>25</v>
      </c>
      <c r="J503" s="29" t="s">
        <v>28</v>
      </c>
      <c r="K503" s="117" t="s">
        <v>273</v>
      </c>
      <c r="L503" s="34">
        <v>4.2</v>
      </c>
      <c r="M503" s="34">
        <v>5.8</v>
      </c>
      <c r="N503" s="34">
        <v>1.8</v>
      </c>
      <c r="O503" s="34">
        <v>1.8</v>
      </c>
    </row>
    <row r="504" spans="1:15" customFormat="1" x14ac:dyDescent="0.25">
      <c r="A504" s="27">
        <v>37</v>
      </c>
      <c r="B504" s="28" t="str">
        <f t="shared" si="22"/>
        <v>Hữu sông Cấm</v>
      </c>
      <c r="C504" s="29">
        <v>2</v>
      </c>
      <c r="D504" s="124">
        <v>9.1999999999999993</v>
      </c>
      <c r="E504" s="124">
        <v>9.9</v>
      </c>
      <c r="F504" s="36" t="s">
        <v>220</v>
      </c>
      <c r="G504" s="87" t="s">
        <v>29</v>
      </c>
      <c r="H504" s="29" t="s">
        <v>25</v>
      </c>
      <c r="I504" s="29" t="s">
        <v>25</v>
      </c>
      <c r="J504" s="29" t="s">
        <v>28</v>
      </c>
      <c r="K504" s="117" t="s">
        <v>274</v>
      </c>
      <c r="L504" s="34">
        <v>4.2</v>
      </c>
      <c r="M504" s="34">
        <v>5.8</v>
      </c>
      <c r="N504" s="34">
        <v>1.8</v>
      </c>
      <c r="O504" s="34">
        <v>1.8</v>
      </c>
    </row>
    <row r="505" spans="1:15" customFormat="1" x14ac:dyDescent="0.25">
      <c r="A505" s="27">
        <v>38</v>
      </c>
      <c r="B505" s="28" t="str">
        <f t="shared" si="22"/>
        <v>Hữu sông Cấm</v>
      </c>
      <c r="C505" s="29">
        <v>2</v>
      </c>
      <c r="D505" s="124">
        <v>9.9</v>
      </c>
      <c r="E505" s="124">
        <v>10.1</v>
      </c>
      <c r="F505" s="36" t="s">
        <v>220</v>
      </c>
      <c r="G505" s="87" t="s">
        <v>37</v>
      </c>
      <c r="H505" s="29" t="s">
        <v>25</v>
      </c>
      <c r="I505" s="29" t="s">
        <v>25</v>
      </c>
      <c r="J505" s="29" t="s">
        <v>28</v>
      </c>
      <c r="K505" s="117"/>
      <c r="L505" s="34">
        <v>4.2</v>
      </c>
      <c r="M505" s="34">
        <v>5.8</v>
      </c>
      <c r="N505" s="34">
        <v>1.8</v>
      </c>
      <c r="O505" s="34">
        <v>1.8</v>
      </c>
    </row>
    <row r="506" spans="1:15" customFormat="1" x14ac:dyDescent="0.25">
      <c r="A506" s="27">
        <v>39</v>
      </c>
      <c r="B506" s="28" t="str">
        <f t="shared" si="22"/>
        <v>Hữu sông Cấm</v>
      </c>
      <c r="C506" s="29">
        <v>2</v>
      </c>
      <c r="D506" s="124">
        <v>10.1</v>
      </c>
      <c r="E506" s="124">
        <v>10.236000000000001</v>
      </c>
      <c r="F506" s="36" t="s">
        <v>220</v>
      </c>
      <c r="G506" s="87" t="s">
        <v>37</v>
      </c>
      <c r="H506" s="29" t="s">
        <v>25</v>
      </c>
      <c r="I506" s="29" t="s">
        <v>25</v>
      </c>
      <c r="J506" s="29" t="s">
        <v>28</v>
      </c>
      <c r="K506" s="117" t="s">
        <v>275</v>
      </c>
      <c r="L506" s="34">
        <v>4.5</v>
      </c>
      <c r="M506" s="34">
        <v>6</v>
      </c>
      <c r="N506" s="34">
        <v>2</v>
      </c>
      <c r="O506" s="34">
        <v>2</v>
      </c>
    </row>
    <row r="507" spans="1:15" customFormat="1" x14ac:dyDescent="0.25">
      <c r="A507" s="27">
        <v>40</v>
      </c>
      <c r="B507" s="28" t="str">
        <f t="shared" si="22"/>
        <v>Hữu sông Cấm</v>
      </c>
      <c r="C507" s="29">
        <v>2</v>
      </c>
      <c r="D507" s="124">
        <v>10.236000000000001</v>
      </c>
      <c r="E507" s="124">
        <v>10.59</v>
      </c>
      <c r="F507" s="36" t="s">
        <v>220</v>
      </c>
      <c r="G507" s="87" t="s">
        <v>37</v>
      </c>
      <c r="H507" s="29" t="s">
        <v>25</v>
      </c>
      <c r="I507" s="29" t="s">
        <v>25</v>
      </c>
      <c r="J507" s="29" t="s">
        <v>52</v>
      </c>
      <c r="K507" s="117" t="s">
        <v>276</v>
      </c>
      <c r="L507" s="34">
        <v>4.5</v>
      </c>
      <c r="M507" s="34">
        <v>6</v>
      </c>
      <c r="N507" s="34">
        <v>2</v>
      </c>
      <c r="O507" s="34">
        <v>2</v>
      </c>
    </row>
    <row r="508" spans="1:15" customFormat="1" x14ac:dyDescent="0.25">
      <c r="A508" s="27">
        <v>41</v>
      </c>
      <c r="B508" s="28" t="str">
        <f t="shared" si="22"/>
        <v>Hữu sông Cấm</v>
      </c>
      <c r="C508" s="29">
        <v>2</v>
      </c>
      <c r="D508" s="124">
        <f>E507</f>
        <v>10.59</v>
      </c>
      <c r="E508" s="124">
        <v>10.85</v>
      </c>
      <c r="F508" s="36" t="s">
        <v>220</v>
      </c>
      <c r="G508" s="87" t="s">
        <v>37</v>
      </c>
      <c r="H508" s="29" t="s">
        <v>25</v>
      </c>
      <c r="I508" s="29" t="s">
        <v>25</v>
      </c>
      <c r="J508" s="29" t="s">
        <v>52</v>
      </c>
      <c r="K508" s="117" t="s">
        <v>277</v>
      </c>
      <c r="L508" s="34">
        <v>4.5</v>
      </c>
      <c r="M508" s="34">
        <v>6</v>
      </c>
      <c r="N508" s="34">
        <v>2</v>
      </c>
      <c r="O508" s="34">
        <v>2</v>
      </c>
    </row>
    <row r="509" spans="1:15" customFormat="1" x14ac:dyDescent="0.25">
      <c r="A509" s="27">
        <v>42</v>
      </c>
      <c r="B509" s="28" t="str">
        <f>+B507</f>
        <v>Hữu sông Cấm</v>
      </c>
      <c r="C509" s="29">
        <v>2</v>
      </c>
      <c r="D509" s="124">
        <v>10.85</v>
      </c>
      <c r="E509" s="124">
        <v>11.5</v>
      </c>
      <c r="F509" s="36" t="s">
        <v>220</v>
      </c>
      <c r="G509" s="131"/>
      <c r="H509" s="29" t="s">
        <v>25</v>
      </c>
      <c r="I509" s="29" t="s">
        <v>25</v>
      </c>
      <c r="J509" s="29" t="s">
        <v>28</v>
      </c>
      <c r="K509" s="117"/>
      <c r="L509" s="34">
        <v>4.2</v>
      </c>
      <c r="M509" s="34"/>
      <c r="N509" s="34"/>
      <c r="O509" s="34"/>
    </row>
    <row r="510" spans="1:15" customFormat="1" x14ac:dyDescent="0.25">
      <c r="A510" s="27">
        <v>43</v>
      </c>
      <c r="B510" s="28" t="str">
        <f t="shared" si="22"/>
        <v>Hữu sông Cấm</v>
      </c>
      <c r="C510" s="29">
        <v>2</v>
      </c>
      <c r="D510" s="124">
        <v>11.5</v>
      </c>
      <c r="E510" s="124">
        <v>12.382</v>
      </c>
      <c r="F510" s="36" t="s">
        <v>220</v>
      </c>
      <c r="G510" s="87" t="s">
        <v>37</v>
      </c>
      <c r="H510" s="29" t="s">
        <v>25</v>
      </c>
      <c r="I510" s="29" t="s">
        <v>25</v>
      </c>
      <c r="J510" s="29" t="s">
        <v>28</v>
      </c>
      <c r="K510" s="117" t="s">
        <v>278</v>
      </c>
      <c r="L510" s="34">
        <v>4.2699999999999996</v>
      </c>
      <c r="M510" s="34">
        <v>6</v>
      </c>
      <c r="N510" s="34">
        <v>2</v>
      </c>
      <c r="O510" s="34">
        <v>2</v>
      </c>
    </row>
    <row r="511" spans="1:15" customFormat="1" x14ac:dyDescent="0.25">
      <c r="A511" s="27">
        <v>44</v>
      </c>
      <c r="B511" s="28" t="str">
        <f t="shared" si="22"/>
        <v>Hữu sông Cấm</v>
      </c>
      <c r="C511" s="29">
        <v>2</v>
      </c>
      <c r="D511" s="124">
        <v>12.382</v>
      </c>
      <c r="E511" s="124">
        <v>12.9</v>
      </c>
      <c r="F511" s="36" t="s">
        <v>220</v>
      </c>
      <c r="G511" s="131"/>
      <c r="H511" s="29" t="s">
        <v>25</v>
      </c>
      <c r="I511" s="29" t="s">
        <v>25</v>
      </c>
      <c r="J511" s="29" t="s">
        <v>26</v>
      </c>
      <c r="K511" s="117" t="s">
        <v>279</v>
      </c>
      <c r="L511" s="34">
        <v>4.2</v>
      </c>
      <c r="M511" s="34">
        <v>0.3</v>
      </c>
      <c r="N511" s="34"/>
      <c r="O511" s="34"/>
    </row>
    <row r="512" spans="1:15" customFormat="1" x14ac:dyDescent="0.25">
      <c r="A512" s="27">
        <v>45</v>
      </c>
      <c r="B512" s="28" t="str">
        <f t="shared" si="22"/>
        <v>Hữu sông Cấm</v>
      </c>
      <c r="C512" s="29">
        <v>2</v>
      </c>
      <c r="D512" s="124">
        <v>12.9</v>
      </c>
      <c r="E512" s="124">
        <v>12.95</v>
      </c>
      <c r="F512" s="36" t="s">
        <v>220</v>
      </c>
      <c r="G512" s="87" t="s">
        <v>29</v>
      </c>
      <c r="H512" s="29" t="s">
        <v>25</v>
      </c>
      <c r="I512" s="29" t="s">
        <v>25</v>
      </c>
      <c r="J512" s="29" t="s">
        <v>26</v>
      </c>
      <c r="K512" s="117" t="s">
        <v>280</v>
      </c>
      <c r="L512" s="34">
        <f>2.9+0.3</f>
        <v>3.1999999999999997</v>
      </c>
      <c r="M512" s="34">
        <v>6</v>
      </c>
      <c r="N512" s="34">
        <v>1</v>
      </c>
      <c r="O512" s="34">
        <v>1</v>
      </c>
    </row>
    <row r="513" spans="1:16" customFormat="1" x14ac:dyDescent="0.25">
      <c r="A513" s="27">
        <v>46</v>
      </c>
      <c r="B513" s="28" t="str">
        <f t="shared" si="22"/>
        <v>Hữu sông Cấm</v>
      </c>
      <c r="C513" s="29">
        <v>2</v>
      </c>
      <c r="D513" s="124">
        <v>12.95</v>
      </c>
      <c r="E513" s="124">
        <v>14.3</v>
      </c>
      <c r="F513" s="36" t="s">
        <v>220</v>
      </c>
      <c r="G513" s="87" t="s">
        <v>24</v>
      </c>
      <c r="H513" s="29" t="s">
        <v>25</v>
      </c>
      <c r="I513" s="29" t="s">
        <v>25</v>
      </c>
      <c r="J513" s="29" t="s">
        <v>26</v>
      </c>
      <c r="K513" s="117"/>
      <c r="L513" s="34">
        <v>2.9</v>
      </c>
      <c r="M513" s="34">
        <v>6</v>
      </c>
      <c r="N513" s="34">
        <v>1</v>
      </c>
      <c r="O513" s="34">
        <v>1</v>
      </c>
    </row>
    <row r="514" spans="1:16" customFormat="1" x14ac:dyDescent="0.25">
      <c r="A514" s="27">
        <v>47</v>
      </c>
      <c r="B514" s="54" t="str">
        <f>+B512</f>
        <v>Hữu sông Cấm</v>
      </c>
      <c r="C514" s="55">
        <v>2</v>
      </c>
      <c r="D514" s="132">
        <v>14.3</v>
      </c>
      <c r="E514" s="132">
        <v>14.98</v>
      </c>
      <c r="F514" s="50" t="s">
        <v>220</v>
      </c>
      <c r="G514" s="133" t="s">
        <v>24</v>
      </c>
      <c r="H514" s="29" t="s">
        <v>25</v>
      </c>
      <c r="I514" s="29" t="s">
        <v>25</v>
      </c>
      <c r="J514" s="29" t="s">
        <v>26</v>
      </c>
      <c r="K514" s="117"/>
      <c r="L514" s="34">
        <v>2.8</v>
      </c>
      <c r="M514" s="34">
        <v>6</v>
      </c>
      <c r="N514" s="34">
        <v>1</v>
      </c>
      <c r="O514" s="34">
        <v>1</v>
      </c>
      <c r="P514" s="134"/>
    </row>
    <row r="515" spans="1:16" customFormat="1" x14ac:dyDescent="0.25">
      <c r="A515" s="21" t="s">
        <v>281</v>
      </c>
      <c r="B515" s="65" t="s">
        <v>282</v>
      </c>
      <c r="C515" s="25">
        <v>4</v>
      </c>
      <c r="D515" s="124"/>
      <c r="E515" s="124"/>
      <c r="F515" s="36" t="s">
        <v>220</v>
      </c>
      <c r="G515" s="24"/>
      <c r="H515" s="24"/>
      <c r="I515" s="24"/>
      <c r="J515" s="24"/>
      <c r="K515" s="24"/>
      <c r="L515" s="66"/>
      <c r="M515" s="66"/>
      <c r="N515" s="66"/>
      <c r="O515" s="66"/>
      <c r="P515" s="135"/>
    </row>
    <row r="516" spans="1:16" customFormat="1" x14ac:dyDescent="0.25">
      <c r="A516" s="27">
        <v>1</v>
      </c>
      <c r="B516" s="28" t="str">
        <f>+B515</f>
        <v>Hữu Tam Bạc</v>
      </c>
      <c r="C516" s="29">
        <v>4</v>
      </c>
      <c r="D516" s="124">
        <v>0</v>
      </c>
      <c r="E516" s="124">
        <v>0.4</v>
      </c>
      <c r="F516" s="36" t="s">
        <v>220</v>
      </c>
      <c r="G516" s="87" t="s">
        <v>29</v>
      </c>
      <c r="H516" s="29" t="s">
        <v>25</v>
      </c>
      <c r="I516" s="29" t="s">
        <v>25</v>
      </c>
      <c r="J516" s="29" t="s">
        <v>28</v>
      </c>
      <c r="K516" s="89"/>
      <c r="L516" s="112">
        <v>0</v>
      </c>
      <c r="M516" s="34">
        <v>3</v>
      </c>
      <c r="N516" s="34">
        <v>3.3</v>
      </c>
      <c r="O516" s="34">
        <v>1.1000000000000001</v>
      </c>
      <c r="P516" s="136"/>
    </row>
    <row r="517" spans="1:16" customFormat="1" x14ac:dyDescent="0.25">
      <c r="A517" s="27">
        <v>2</v>
      </c>
      <c r="B517" s="28" t="str">
        <f>+B516</f>
        <v>Hữu Tam Bạc</v>
      </c>
      <c r="C517" s="29">
        <v>4</v>
      </c>
      <c r="D517" s="124">
        <v>0.4</v>
      </c>
      <c r="E517" s="124">
        <v>0.98</v>
      </c>
      <c r="F517" s="36" t="s">
        <v>220</v>
      </c>
      <c r="G517" s="87"/>
      <c r="H517" s="29" t="s">
        <v>25</v>
      </c>
      <c r="I517" s="29" t="s">
        <v>25</v>
      </c>
      <c r="J517" s="29" t="s">
        <v>28</v>
      </c>
      <c r="K517" s="89"/>
      <c r="L517" s="112">
        <v>0</v>
      </c>
      <c r="M517" s="34">
        <v>3</v>
      </c>
      <c r="N517" s="34">
        <v>2.5</v>
      </c>
      <c r="O517" s="34">
        <v>1.1000000000000001</v>
      </c>
      <c r="P517" s="136"/>
    </row>
    <row r="518" spans="1:16" customFormat="1" x14ac:dyDescent="0.25">
      <c r="A518" s="27">
        <v>3</v>
      </c>
      <c r="B518" s="28" t="str">
        <f>+B517</f>
        <v>Hữu Tam Bạc</v>
      </c>
      <c r="C518" s="29">
        <v>4</v>
      </c>
      <c r="D518" s="124">
        <v>0.98</v>
      </c>
      <c r="E518" s="124">
        <v>1</v>
      </c>
      <c r="F518" s="36" t="s">
        <v>220</v>
      </c>
      <c r="G518" s="87"/>
      <c r="H518" s="29" t="s">
        <v>25</v>
      </c>
      <c r="I518" s="29" t="s">
        <v>25</v>
      </c>
      <c r="J518" s="29" t="s">
        <v>28</v>
      </c>
      <c r="K518" s="89"/>
      <c r="L518" s="112">
        <v>0</v>
      </c>
      <c r="M518" s="34">
        <v>3</v>
      </c>
      <c r="N518" s="34">
        <v>2.5</v>
      </c>
      <c r="O518" s="34">
        <v>1.1000000000000001</v>
      </c>
      <c r="P518" s="136"/>
    </row>
    <row r="519" spans="1:16" customFormat="1" x14ac:dyDescent="0.25">
      <c r="A519" s="27">
        <v>4</v>
      </c>
      <c r="B519" s="28" t="str">
        <f>+B517</f>
        <v>Hữu Tam Bạc</v>
      </c>
      <c r="C519" s="29">
        <v>4</v>
      </c>
      <c r="D519" s="124">
        <v>1</v>
      </c>
      <c r="E519" s="124">
        <v>1.0549999999999999</v>
      </c>
      <c r="F519" s="36" t="s">
        <v>220</v>
      </c>
      <c r="G519" s="87"/>
      <c r="H519" s="29" t="s">
        <v>25</v>
      </c>
      <c r="I519" s="29" t="s">
        <v>25</v>
      </c>
      <c r="J519" s="29" t="s">
        <v>28</v>
      </c>
      <c r="K519" s="89"/>
      <c r="L519" s="112">
        <v>0.12</v>
      </c>
      <c r="M519" s="34">
        <v>3.12</v>
      </c>
      <c r="N519" s="34">
        <v>5</v>
      </c>
      <c r="O519" s="34">
        <v>1</v>
      </c>
      <c r="P519" s="136"/>
    </row>
    <row r="520" spans="1:16" customFormat="1" x14ac:dyDescent="0.25">
      <c r="A520" s="27">
        <v>5</v>
      </c>
      <c r="B520" s="28" t="str">
        <f>+B519</f>
        <v>Hữu Tam Bạc</v>
      </c>
      <c r="C520" s="29">
        <v>4</v>
      </c>
      <c r="D520" s="124">
        <v>1.0549999999999999</v>
      </c>
      <c r="E520" s="124">
        <v>1.2</v>
      </c>
      <c r="F520" s="36" t="s">
        <v>220</v>
      </c>
      <c r="G520" s="87"/>
      <c r="H520" s="29" t="s">
        <v>25</v>
      </c>
      <c r="I520" s="29" t="s">
        <v>25</v>
      </c>
      <c r="J520" s="29" t="s">
        <v>28</v>
      </c>
      <c r="K520" s="89"/>
      <c r="L520" s="112">
        <v>0</v>
      </c>
      <c r="M520" s="34">
        <v>3</v>
      </c>
      <c r="N520" s="34">
        <v>2.5</v>
      </c>
      <c r="O520" s="34">
        <v>1.2</v>
      </c>
      <c r="P520" s="136"/>
    </row>
    <row r="521" spans="1:16" customFormat="1" x14ac:dyDescent="0.25">
      <c r="A521" s="27">
        <v>6</v>
      </c>
      <c r="B521" s="28" t="str">
        <f>+B520</f>
        <v>Hữu Tam Bạc</v>
      </c>
      <c r="C521" s="29">
        <v>4</v>
      </c>
      <c r="D521" s="124">
        <v>1.2</v>
      </c>
      <c r="E521" s="124">
        <v>1.5</v>
      </c>
      <c r="F521" s="36" t="s">
        <v>220</v>
      </c>
      <c r="G521" s="87" t="s">
        <v>29</v>
      </c>
      <c r="H521" s="29" t="s">
        <v>25</v>
      </c>
      <c r="I521" s="29" t="s">
        <v>25</v>
      </c>
      <c r="J521" s="29" t="s">
        <v>28</v>
      </c>
      <c r="K521" s="89"/>
      <c r="L521" s="112">
        <v>0</v>
      </c>
      <c r="M521" s="34">
        <v>3</v>
      </c>
      <c r="N521" s="34">
        <v>2.5</v>
      </c>
      <c r="O521" s="34">
        <v>1.2</v>
      </c>
      <c r="P521" s="136"/>
    </row>
    <row r="522" spans="1:16" customFormat="1" x14ac:dyDescent="0.25">
      <c r="A522" s="27">
        <v>7</v>
      </c>
      <c r="B522" s="28" t="s">
        <v>283</v>
      </c>
      <c r="C522" s="29">
        <v>4</v>
      </c>
      <c r="D522" s="124">
        <v>0</v>
      </c>
      <c r="E522" s="124">
        <v>1</v>
      </c>
      <c r="F522" s="36" t="s">
        <v>220</v>
      </c>
      <c r="G522" s="87" t="s">
        <v>29</v>
      </c>
      <c r="H522" s="29" t="s">
        <v>25</v>
      </c>
      <c r="I522" s="29" t="s">
        <v>25</v>
      </c>
      <c r="J522" s="29" t="s">
        <v>52</v>
      </c>
      <c r="K522" s="137"/>
      <c r="L522" s="112">
        <v>-0.4</v>
      </c>
      <c r="M522" s="34">
        <v>2.6</v>
      </c>
      <c r="N522" s="34">
        <v>2</v>
      </c>
      <c r="O522" s="34">
        <v>1.2</v>
      </c>
      <c r="P522" s="136"/>
    </row>
    <row r="523" spans="1:16" customFormat="1" x14ac:dyDescent="0.25">
      <c r="A523" s="21" t="s">
        <v>284</v>
      </c>
      <c r="B523" s="65" t="s">
        <v>285</v>
      </c>
      <c r="C523" s="29"/>
      <c r="D523" s="124"/>
      <c r="E523" s="124"/>
      <c r="F523" s="36"/>
      <c r="G523" s="138"/>
      <c r="H523" s="138"/>
      <c r="I523" s="138"/>
      <c r="J523" s="138"/>
      <c r="K523" s="139"/>
      <c r="L523" s="140"/>
      <c r="M523" s="140"/>
      <c r="N523" s="140"/>
      <c r="O523" s="140"/>
    </row>
    <row r="524" spans="1:16" customFormat="1" x14ac:dyDescent="0.25">
      <c r="A524" s="23"/>
      <c r="B524" s="28" t="s">
        <v>286</v>
      </c>
      <c r="C524" s="29"/>
      <c r="D524" s="124"/>
      <c r="E524" s="124"/>
      <c r="F524" s="23" t="s">
        <v>287</v>
      </c>
      <c r="G524" s="141"/>
      <c r="H524" s="138"/>
      <c r="I524" s="138"/>
      <c r="J524" s="138"/>
      <c r="K524" s="139" t="s">
        <v>288</v>
      </c>
      <c r="L524" s="140"/>
      <c r="M524" s="140"/>
      <c r="N524" s="140"/>
      <c r="O524" s="140"/>
    </row>
    <row r="525" spans="1:16" customFormat="1" x14ac:dyDescent="0.25">
      <c r="A525" s="23">
        <v>1</v>
      </c>
      <c r="B525" s="28" t="s">
        <v>285</v>
      </c>
      <c r="C525" s="29">
        <v>4</v>
      </c>
      <c r="D525" s="124">
        <v>0</v>
      </c>
      <c r="E525" s="124">
        <v>0.86</v>
      </c>
      <c r="F525" s="23" t="s">
        <v>287</v>
      </c>
      <c r="G525" s="141" t="s">
        <v>29</v>
      </c>
      <c r="H525" s="142" t="s">
        <v>25</v>
      </c>
      <c r="I525" s="142" t="s">
        <v>25</v>
      </c>
      <c r="J525" s="131" t="s">
        <v>28</v>
      </c>
      <c r="K525" s="89"/>
      <c r="L525" s="34">
        <v>4</v>
      </c>
      <c r="M525" s="34">
        <v>3.5</v>
      </c>
      <c r="N525" s="34">
        <v>1.5</v>
      </c>
      <c r="O525" s="143">
        <v>1</v>
      </c>
    </row>
    <row r="526" spans="1:16" customFormat="1" x14ac:dyDescent="0.25">
      <c r="A526" s="23">
        <v>2</v>
      </c>
      <c r="B526" s="28" t="s">
        <v>285</v>
      </c>
      <c r="C526" s="29">
        <v>4</v>
      </c>
      <c r="D526" s="124">
        <f>E525</f>
        <v>0.86</v>
      </c>
      <c r="E526" s="124">
        <v>0.96599999999999997</v>
      </c>
      <c r="F526" s="23" t="s">
        <v>287</v>
      </c>
      <c r="G526" s="144" t="s">
        <v>29</v>
      </c>
      <c r="H526" s="142" t="s">
        <v>25</v>
      </c>
      <c r="I526" s="142" t="s">
        <v>25</v>
      </c>
      <c r="J526" s="131" t="s">
        <v>28</v>
      </c>
      <c r="K526" s="139"/>
      <c r="L526" s="34">
        <v>3</v>
      </c>
      <c r="M526" s="34">
        <v>3</v>
      </c>
      <c r="N526" s="145">
        <v>0</v>
      </c>
      <c r="O526" s="143">
        <v>0</v>
      </c>
    </row>
    <row r="527" spans="1:16" customFormat="1" x14ac:dyDescent="0.25">
      <c r="A527" s="23"/>
      <c r="B527" s="28" t="s">
        <v>289</v>
      </c>
      <c r="C527" s="29"/>
      <c r="D527" s="124"/>
      <c r="E527" s="124"/>
      <c r="F527" s="23" t="s">
        <v>287</v>
      </c>
      <c r="G527" s="144"/>
      <c r="H527" s="142"/>
      <c r="I527" s="142"/>
      <c r="J527" s="131"/>
      <c r="K527" s="146"/>
      <c r="L527" s="34"/>
      <c r="M527" s="34"/>
      <c r="N527" s="34"/>
      <c r="O527" s="143"/>
    </row>
    <row r="528" spans="1:16" customFormat="1" x14ac:dyDescent="0.25">
      <c r="A528" s="23">
        <v>3</v>
      </c>
      <c r="B528" s="28" t="s">
        <v>285</v>
      </c>
      <c r="C528" s="29">
        <v>4</v>
      </c>
      <c r="D528" s="124">
        <v>0</v>
      </c>
      <c r="E528" s="124">
        <v>0.11</v>
      </c>
      <c r="F528" s="23" t="s">
        <v>287</v>
      </c>
      <c r="G528" s="141" t="s">
        <v>29</v>
      </c>
      <c r="H528" s="142" t="s">
        <v>25</v>
      </c>
      <c r="I528" s="142" t="s">
        <v>25</v>
      </c>
      <c r="J528" s="131" t="s">
        <v>28</v>
      </c>
      <c r="K528" s="139" t="s">
        <v>290</v>
      </c>
      <c r="L528" s="34">
        <v>4</v>
      </c>
      <c r="M528" s="34">
        <v>3.5</v>
      </c>
      <c r="N528" s="34">
        <v>1.5</v>
      </c>
      <c r="O528" s="143">
        <v>1</v>
      </c>
    </row>
    <row r="529" spans="1:15" customFormat="1" x14ac:dyDescent="0.25">
      <c r="A529" s="23">
        <v>4</v>
      </c>
      <c r="B529" s="28" t="s">
        <v>285</v>
      </c>
      <c r="C529" s="29">
        <v>4</v>
      </c>
      <c r="D529" s="124">
        <f>E528</f>
        <v>0.11</v>
      </c>
      <c r="E529" s="124">
        <v>0.17</v>
      </c>
      <c r="F529" s="23" t="s">
        <v>287</v>
      </c>
      <c r="G529" s="141" t="s">
        <v>29</v>
      </c>
      <c r="H529" s="142" t="s">
        <v>25</v>
      </c>
      <c r="I529" s="142" t="s">
        <v>25</v>
      </c>
      <c r="J529" s="131" t="s">
        <v>28</v>
      </c>
      <c r="K529" s="139" t="s">
        <v>291</v>
      </c>
      <c r="L529" s="34">
        <v>4</v>
      </c>
      <c r="M529" s="34">
        <v>3.5</v>
      </c>
      <c r="N529" s="34">
        <v>1.5</v>
      </c>
      <c r="O529" s="143">
        <v>1</v>
      </c>
    </row>
    <row r="530" spans="1:15" customFormat="1" x14ac:dyDescent="0.25">
      <c r="A530" s="23">
        <v>5</v>
      </c>
      <c r="B530" s="28" t="s">
        <v>285</v>
      </c>
      <c r="C530" s="29">
        <v>4</v>
      </c>
      <c r="D530" s="124">
        <f>E529</f>
        <v>0.17</v>
      </c>
      <c r="E530" s="124">
        <v>0.21</v>
      </c>
      <c r="F530" s="23" t="s">
        <v>287</v>
      </c>
      <c r="G530" s="141" t="s">
        <v>29</v>
      </c>
      <c r="H530" s="142" t="s">
        <v>25</v>
      </c>
      <c r="I530" s="142" t="s">
        <v>25</v>
      </c>
      <c r="J530" s="131" t="s">
        <v>28</v>
      </c>
      <c r="K530" s="89" t="s">
        <v>292</v>
      </c>
      <c r="L530" s="34">
        <v>4</v>
      </c>
      <c r="M530" s="34">
        <v>3.5</v>
      </c>
      <c r="N530" s="34">
        <v>1.5</v>
      </c>
      <c r="O530" s="143">
        <v>1</v>
      </c>
    </row>
    <row r="531" spans="1:15" customFormat="1" x14ac:dyDescent="0.25">
      <c r="A531" s="23">
        <v>6</v>
      </c>
      <c r="B531" s="28" t="s">
        <v>285</v>
      </c>
      <c r="C531" s="29">
        <v>4</v>
      </c>
      <c r="D531" s="124">
        <f>E530</f>
        <v>0.21</v>
      </c>
      <c r="E531" s="124">
        <v>0.22</v>
      </c>
      <c r="F531" s="23" t="s">
        <v>287</v>
      </c>
      <c r="G531" s="141" t="s">
        <v>29</v>
      </c>
      <c r="H531" s="142" t="s">
        <v>25</v>
      </c>
      <c r="I531" s="142" t="s">
        <v>25</v>
      </c>
      <c r="J531" s="131" t="s">
        <v>28</v>
      </c>
      <c r="K531" s="139" t="s">
        <v>291</v>
      </c>
      <c r="L531" s="34">
        <v>4</v>
      </c>
      <c r="M531" s="34">
        <v>3.5</v>
      </c>
      <c r="N531" s="34">
        <v>1.5</v>
      </c>
      <c r="O531" s="143">
        <v>1</v>
      </c>
    </row>
    <row r="532" spans="1:15" customFormat="1" x14ac:dyDescent="0.25">
      <c r="A532" s="23">
        <v>7</v>
      </c>
      <c r="B532" s="28" t="s">
        <v>285</v>
      </c>
      <c r="C532" s="29">
        <v>4</v>
      </c>
      <c r="D532" s="124">
        <v>0.22</v>
      </c>
      <c r="E532" s="124">
        <v>0.3</v>
      </c>
      <c r="F532" s="23" t="s">
        <v>287</v>
      </c>
      <c r="G532" s="141" t="s">
        <v>29</v>
      </c>
      <c r="H532" s="142" t="s">
        <v>25</v>
      </c>
      <c r="I532" s="142" t="s">
        <v>25</v>
      </c>
      <c r="J532" s="131" t="s">
        <v>28</v>
      </c>
      <c r="K532" s="139" t="s">
        <v>290</v>
      </c>
      <c r="L532" s="34">
        <v>4</v>
      </c>
      <c r="M532" s="34">
        <v>3.5</v>
      </c>
      <c r="N532" s="34">
        <v>1.5</v>
      </c>
      <c r="O532" s="143">
        <v>1</v>
      </c>
    </row>
    <row r="533" spans="1:15" customFormat="1" x14ac:dyDescent="0.25">
      <c r="A533" s="23">
        <v>8</v>
      </c>
      <c r="B533" s="28" t="s">
        <v>285</v>
      </c>
      <c r="C533" s="29">
        <v>4</v>
      </c>
      <c r="D533" s="124">
        <v>0.3</v>
      </c>
      <c r="E533" s="124">
        <v>0.74</v>
      </c>
      <c r="F533" s="23" t="s">
        <v>287</v>
      </c>
      <c r="G533" s="141" t="s">
        <v>29</v>
      </c>
      <c r="H533" s="142" t="s">
        <v>25</v>
      </c>
      <c r="I533" s="142" t="s">
        <v>25</v>
      </c>
      <c r="J533" s="131" t="s">
        <v>28</v>
      </c>
      <c r="K533" s="139" t="s">
        <v>293</v>
      </c>
      <c r="L533" s="34">
        <v>4</v>
      </c>
      <c r="M533" s="34">
        <v>3.5</v>
      </c>
      <c r="N533" s="34">
        <v>1.5</v>
      </c>
      <c r="O533" s="143">
        <v>1</v>
      </c>
    </row>
    <row r="534" spans="1:15" customFormat="1" x14ac:dyDescent="0.25">
      <c r="A534" s="23">
        <v>9</v>
      </c>
      <c r="B534" s="28" t="s">
        <v>285</v>
      </c>
      <c r="C534" s="29">
        <v>4</v>
      </c>
      <c r="D534" s="124">
        <f>E533</f>
        <v>0.74</v>
      </c>
      <c r="E534" s="124">
        <v>1</v>
      </c>
      <c r="F534" s="23" t="s">
        <v>287</v>
      </c>
      <c r="G534" s="141" t="s">
        <v>29</v>
      </c>
      <c r="H534" s="142" t="s">
        <v>25</v>
      </c>
      <c r="I534" s="142" t="s">
        <v>25</v>
      </c>
      <c r="J534" s="131" t="s">
        <v>26</v>
      </c>
      <c r="K534" s="89" t="s">
        <v>294</v>
      </c>
      <c r="L534" s="34">
        <v>4</v>
      </c>
      <c r="M534" s="34">
        <v>3.5</v>
      </c>
      <c r="N534" s="34">
        <v>1.5</v>
      </c>
      <c r="O534" s="34">
        <v>1.5</v>
      </c>
    </row>
    <row r="535" spans="1:15" customFormat="1" ht="63" x14ac:dyDescent="0.25">
      <c r="A535" s="23">
        <v>10</v>
      </c>
      <c r="B535" s="28" t="s">
        <v>285</v>
      </c>
      <c r="C535" s="147" t="s">
        <v>295</v>
      </c>
      <c r="D535" s="124">
        <f>E534</f>
        <v>1</v>
      </c>
      <c r="E535" s="124">
        <v>1.29</v>
      </c>
      <c r="F535" s="23" t="s">
        <v>287</v>
      </c>
      <c r="G535" s="141" t="s">
        <v>29</v>
      </c>
      <c r="H535" s="131" t="s">
        <v>25</v>
      </c>
      <c r="I535" s="131" t="s">
        <v>25</v>
      </c>
      <c r="J535" s="131" t="s">
        <v>26</v>
      </c>
      <c r="K535" s="89" t="s">
        <v>296</v>
      </c>
      <c r="L535" s="34">
        <v>4</v>
      </c>
      <c r="M535" s="34">
        <v>2.5</v>
      </c>
      <c r="N535" s="34">
        <v>1.5</v>
      </c>
      <c r="O535" s="34">
        <v>1.5</v>
      </c>
    </row>
    <row r="536" spans="1:15" customFormat="1" x14ac:dyDescent="0.25">
      <c r="A536" s="21" t="s">
        <v>297</v>
      </c>
      <c r="B536" s="65" t="s">
        <v>298</v>
      </c>
      <c r="C536" s="138"/>
      <c r="D536" s="23"/>
      <c r="E536" s="23"/>
      <c r="F536" s="94"/>
      <c r="G536" s="138"/>
      <c r="H536" s="138"/>
      <c r="I536" s="138"/>
      <c r="J536" s="138"/>
      <c r="K536" s="138"/>
      <c r="L536" s="140"/>
      <c r="M536" s="140"/>
      <c r="N536" s="140"/>
      <c r="O536" s="140"/>
    </row>
    <row r="537" spans="1:15" customFormat="1" x14ac:dyDescent="0.25">
      <c r="A537" s="23">
        <v>1</v>
      </c>
      <c r="B537" s="28" t="s">
        <v>298</v>
      </c>
      <c r="C537" s="63">
        <v>2</v>
      </c>
      <c r="D537" s="124" t="s">
        <v>299</v>
      </c>
      <c r="E537" s="124">
        <v>0.5</v>
      </c>
      <c r="F537" s="94" t="s">
        <v>300</v>
      </c>
      <c r="G537" s="63" t="s">
        <v>29</v>
      </c>
      <c r="H537" s="63" t="s">
        <v>25</v>
      </c>
      <c r="I537" s="63" t="s">
        <v>25</v>
      </c>
      <c r="J537" s="63" t="s">
        <v>28</v>
      </c>
      <c r="K537" s="148"/>
      <c r="L537" s="149">
        <v>4.4000000000000004</v>
      </c>
      <c r="M537" s="150">
        <v>5.8</v>
      </c>
      <c r="N537" s="150">
        <v>1.6</v>
      </c>
      <c r="O537" s="150">
        <v>1.6</v>
      </c>
    </row>
    <row r="538" spans="1:15" customFormat="1" x14ac:dyDescent="0.25">
      <c r="A538" s="23">
        <v>2</v>
      </c>
      <c r="B538" s="28" t="s">
        <v>298</v>
      </c>
      <c r="C538" s="63">
        <v>2</v>
      </c>
      <c r="D538" s="124">
        <f>E537</f>
        <v>0.5</v>
      </c>
      <c r="E538" s="124">
        <v>1.5</v>
      </c>
      <c r="F538" s="94" t="s">
        <v>300</v>
      </c>
      <c r="G538" s="63" t="s">
        <v>29</v>
      </c>
      <c r="H538" s="63" t="s">
        <v>25</v>
      </c>
      <c r="I538" s="63" t="s">
        <v>25</v>
      </c>
      <c r="J538" s="63" t="s">
        <v>26</v>
      </c>
      <c r="K538" s="148" t="s">
        <v>301</v>
      </c>
      <c r="L538" s="149">
        <v>4.55</v>
      </c>
      <c r="M538" s="150">
        <v>6</v>
      </c>
      <c r="N538" s="150">
        <v>1.5</v>
      </c>
      <c r="O538" s="150">
        <v>1.5</v>
      </c>
    </row>
    <row r="539" spans="1:15" customFormat="1" x14ac:dyDescent="0.25">
      <c r="A539" s="23">
        <v>3</v>
      </c>
      <c r="B539" s="28" t="s">
        <v>298</v>
      </c>
      <c r="C539" s="63">
        <v>2</v>
      </c>
      <c r="D539" s="124">
        <f>E538</f>
        <v>1.5</v>
      </c>
      <c r="E539" s="124">
        <v>2.6</v>
      </c>
      <c r="F539" s="94" t="s">
        <v>300</v>
      </c>
      <c r="G539" s="63" t="s">
        <v>29</v>
      </c>
      <c r="H539" s="63" t="s">
        <v>25</v>
      </c>
      <c r="I539" s="63" t="s">
        <v>25</v>
      </c>
      <c r="J539" s="63" t="s">
        <v>26</v>
      </c>
      <c r="K539" s="148"/>
      <c r="L539" s="149">
        <v>4.33</v>
      </c>
      <c r="M539" s="150">
        <v>5</v>
      </c>
      <c r="N539" s="150">
        <v>1.8</v>
      </c>
      <c r="O539" s="150">
        <v>1.8</v>
      </c>
    </row>
    <row r="540" spans="1:15" customFormat="1" x14ac:dyDescent="0.25">
      <c r="A540" s="23">
        <v>4</v>
      </c>
      <c r="B540" s="28" t="s">
        <v>298</v>
      </c>
      <c r="C540" s="63">
        <v>2</v>
      </c>
      <c r="D540" s="124">
        <f t="shared" ref="D540:D564" si="23">E539</f>
        <v>2.6</v>
      </c>
      <c r="E540" s="124">
        <v>3</v>
      </c>
      <c r="F540" s="94" t="s">
        <v>300</v>
      </c>
      <c r="G540" s="63" t="s">
        <v>29</v>
      </c>
      <c r="H540" s="63" t="s">
        <v>25</v>
      </c>
      <c r="I540" s="63" t="s">
        <v>25</v>
      </c>
      <c r="J540" s="63" t="s">
        <v>26</v>
      </c>
      <c r="K540" s="148"/>
      <c r="L540" s="149">
        <v>4.0999999999999996</v>
      </c>
      <c r="M540" s="150">
        <v>5</v>
      </c>
      <c r="N540" s="150">
        <v>1.8</v>
      </c>
      <c r="O540" s="150">
        <v>1.7</v>
      </c>
    </row>
    <row r="541" spans="1:15" customFormat="1" x14ac:dyDescent="0.25">
      <c r="A541" s="23">
        <v>5</v>
      </c>
      <c r="B541" s="28" t="s">
        <v>298</v>
      </c>
      <c r="C541" s="63">
        <v>2</v>
      </c>
      <c r="D541" s="124">
        <f t="shared" si="23"/>
        <v>3</v>
      </c>
      <c r="E541" s="124">
        <v>3.34</v>
      </c>
      <c r="F541" s="94" t="s">
        <v>300</v>
      </c>
      <c r="G541" s="63" t="s">
        <v>29</v>
      </c>
      <c r="H541" s="63" t="s">
        <v>25</v>
      </c>
      <c r="I541" s="63" t="s">
        <v>25</v>
      </c>
      <c r="J541" s="63" t="s">
        <v>26</v>
      </c>
      <c r="K541" s="148"/>
      <c r="L541" s="149">
        <v>4.4000000000000004</v>
      </c>
      <c r="M541" s="150">
        <v>5</v>
      </c>
      <c r="N541" s="150">
        <v>1.7</v>
      </c>
      <c r="O541" s="150">
        <v>1.6</v>
      </c>
    </row>
    <row r="542" spans="1:15" customFormat="1" x14ac:dyDescent="0.25">
      <c r="A542" s="23">
        <v>6</v>
      </c>
      <c r="B542" s="28" t="s">
        <v>298</v>
      </c>
      <c r="C542" s="63">
        <v>2</v>
      </c>
      <c r="D542" s="124">
        <f t="shared" si="23"/>
        <v>3.34</v>
      </c>
      <c r="E542" s="124">
        <v>4.0350000000000001</v>
      </c>
      <c r="F542" s="94" t="s">
        <v>300</v>
      </c>
      <c r="G542" s="63" t="s">
        <v>29</v>
      </c>
      <c r="H542" s="63" t="s">
        <v>25</v>
      </c>
      <c r="I542" s="63" t="s">
        <v>25</v>
      </c>
      <c r="J542" s="63" t="s">
        <v>26</v>
      </c>
      <c r="K542" s="148"/>
      <c r="L542" s="149">
        <v>4.0999999999999996</v>
      </c>
      <c r="M542" s="150">
        <v>5</v>
      </c>
      <c r="N542" s="150">
        <v>1.6</v>
      </c>
      <c r="O542" s="150">
        <v>1.7</v>
      </c>
    </row>
    <row r="543" spans="1:15" customFormat="1" x14ac:dyDescent="0.25">
      <c r="A543" s="23">
        <v>7</v>
      </c>
      <c r="B543" s="28" t="s">
        <v>298</v>
      </c>
      <c r="C543" s="63">
        <v>2</v>
      </c>
      <c r="D543" s="124">
        <f t="shared" si="23"/>
        <v>4.0350000000000001</v>
      </c>
      <c r="E543" s="124">
        <v>4.3</v>
      </c>
      <c r="F543" s="94" t="s">
        <v>300</v>
      </c>
      <c r="G543" s="63" t="s">
        <v>37</v>
      </c>
      <c r="H543" s="63" t="s">
        <v>25</v>
      </c>
      <c r="I543" s="63" t="s">
        <v>25</v>
      </c>
      <c r="J543" s="63" t="s">
        <v>28</v>
      </c>
      <c r="K543" s="148"/>
      <c r="L543" s="149">
        <v>3.9</v>
      </c>
      <c r="M543" s="150">
        <v>5</v>
      </c>
      <c r="N543" s="150">
        <v>1.7</v>
      </c>
      <c r="O543" s="150">
        <v>1.7</v>
      </c>
    </row>
    <row r="544" spans="1:15" customFormat="1" x14ac:dyDescent="0.25">
      <c r="A544" s="23">
        <v>8</v>
      </c>
      <c r="B544" s="28" t="s">
        <v>298</v>
      </c>
      <c r="C544" s="63">
        <v>2</v>
      </c>
      <c r="D544" s="124">
        <v>4.3</v>
      </c>
      <c r="E544" s="124">
        <v>4.7</v>
      </c>
      <c r="F544" s="94" t="s">
        <v>300</v>
      </c>
      <c r="G544" s="63" t="s">
        <v>37</v>
      </c>
      <c r="H544" s="63" t="s">
        <v>25</v>
      </c>
      <c r="I544" s="63" t="s">
        <v>25</v>
      </c>
      <c r="J544" s="63" t="s">
        <v>28</v>
      </c>
      <c r="K544" s="37"/>
      <c r="L544" s="149">
        <v>3.97</v>
      </c>
      <c r="M544" s="150">
        <v>5.8</v>
      </c>
      <c r="N544" s="150">
        <v>1.8</v>
      </c>
      <c r="O544" s="150">
        <v>1.7</v>
      </c>
    </row>
    <row r="545" spans="1:15" customFormat="1" x14ac:dyDescent="0.25">
      <c r="A545" s="23">
        <v>9</v>
      </c>
      <c r="B545" s="28" t="s">
        <v>298</v>
      </c>
      <c r="C545" s="63">
        <v>2</v>
      </c>
      <c r="D545" s="124">
        <v>4.7</v>
      </c>
      <c r="E545" s="124">
        <v>5.375</v>
      </c>
      <c r="F545" s="94" t="s">
        <v>300</v>
      </c>
      <c r="G545" s="63" t="s">
        <v>37</v>
      </c>
      <c r="H545" s="63" t="s">
        <v>25</v>
      </c>
      <c r="I545" s="63" t="s">
        <v>25</v>
      </c>
      <c r="J545" s="63" t="s">
        <v>28</v>
      </c>
      <c r="K545" s="37"/>
      <c r="L545" s="149">
        <v>3.85</v>
      </c>
      <c r="M545" s="150">
        <v>5.8</v>
      </c>
      <c r="N545" s="150">
        <v>1.8</v>
      </c>
      <c r="O545" s="150">
        <v>1.7</v>
      </c>
    </row>
    <row r="546" spans="1:15" customFormat="1" x14ac:dyDescent="0.25">
      <c r="A546" s="23">
        <v>10</v>
      </c>
      <c r="B546" s="28" t="s">
        <v>298</v>
      </c>
      <c r="C546" s="63">
        <v>2</v>
      </c>
      <c r="D546" s="124">
        <v>5.375</v>
      </c>
      <c r="E546" s="124">
        <v>6</v>
      </c>
      <c r="F546" s="94" t="s">
        <v>300</v>
      </c>
      <c r="G546" s="63" t="s">
        <v>37</v>
      </c>
      <c r="H546" s="63" t="s">
        <v>25</v>
      </c>
      <c r="I546" s="63" t="s">
        <v>25</v>
      </c>
      <c r="J546" s="63" t="s">
        <v>28</v>
      </c>
      <c r="K546" s="148"/>
      <c r="L546" s="149">
        <v>4.2300000000000004</v>
      </c>
      <c r="M546" s="150">
        <v>5.8</v>
      </c>
      <c r="N546" s="150">
        <v>1.9</v>
      </c>
      <c r="O546" s="150">
        <v>1.8</v>
      </c>
    </row>
    <row r="547" spans="1:15" customFormat="1" x14ac:dyDescent="0.25">
      <c r="A547" s="23">
        <v>11</v>
      </c>
      <c r="B547" s="28" t="s">
        <v>298</v>
      </c>
      <c r="C547" s="63">
        <v>2</v>
      </c>
      <c r="D547" s="124">
        <f t="shared" si="23"/>
        <v>6</v>
      </c>
      <c r="E547" s="124">
        <v>6.5</v>
      </c>
      <c r="F547" s="94" t="s">
        <v>300</v>
      </c>
      <c r="G547" s="63" t="s">
        <v>37</v>
      </c>
      <c r="H547" s="63" t="s">
        <v>25</v>
      </c>
      <c r="I547" s="63" t="s">
        <v>25</v>
      </c>
      <c r="J547" s="63" t="s">
        <v>28</v>
      </c>
      <c r="K547" s="148" t="s">
        <v>302</v>
      </c>
      <c r="L547" s="149">
        <v>3.95</v>
      </c>
      <c r="M547" s="150">
        <v>5.5</v>
      </c>
      <c r="N547" s="150">
        <v>1.9</v>
      </c>
      <c r="O547" s="150">
        <v>1.7</v>
      </c>
    </row>
    <row r="548" spans="1:15" customFormat="1" x14ac:dyDescent="0.25">
      <c r="A548" s="23">
        <v>12</v>
      </c>
      <c r="B548" s="28" t="s">
        <v>298</v>
      </c>
      <c r="C548" s="63"/>
      <c r="D548" s="124">
        <f>+E547</f>
        <v>6.5</v>
      </c>
      <c r="E548" s="124">
        <v>6.6</v>
      </c>
      <c r="F548" s="94" t="s">
        <v>300</v>
      </c>
      <c r="G548" s="63" t="s">
        <v>37</v>
      </c>
      <c r="H548" s="63" t="s">
        <v>25</v>
      </c>
      <c r="I548" s="63" t="s">
        <v>25</v>
      </c>
      <c r="J548" s="63" t="s">
        <v>28</v>
      </c>
      <c r="K548" s="148"/>
      <c r="L548" s="149">
        <v>3.87</v>
      </c>
      <c r="M548" s="150">
        <v>5.5</v>
      </c>
      <c r="N548" s="150">
        <v>1.8</v>
      </c>
      <c r="O548" s="150">
        <v>1.7</v>
      </c>
    </row>
    <row r="549" spans="1:15" customFormat="1" x14ac:dyDescent="0.25">
      <c r="A549" s="23">
        <v>13</v>
      </c>
      <c r="B549" s="28" t="s">
        <v>298</v>
      </c>
      <c r="C549" s="63"/>
      <c r="D549" s="124">
        <f>+E548</f>
        <v>6.6</v>
      </c>
      <c r="E549" s="124">
        <v>6.7</v>
      </c>
      <c r="F549" s="94" t="s">
        <v>300</v>
      </c>
      <c r="G549" s="63" t="s">
        <v>37</v>
      </c>
      <c r="H549" s="63" t="s">
        <v>25</v>
      </c>
      <c r="I549" s="63" t="s">
        <v>25</v>
      </c>
      <c r="J549" s="63" t="s">
        <v>28</v>
      </c>
      <c r="K549" s="148" t="s">
        <v>303</v>
      </c>
      <c r="L549" s="149">
        <v>3.87</v>
      </c>
      <c r="M549" s="150">
        <v>5.5</v>
      </c>
      <c r="N549" s="150">
        <v>1.8</v>
      </c>
      <c r="O549" s="150">
        <v>1.7</v>
      </c>
    </row>
    <row r="550" spans="1:15" customFormat="1" x14ac:dyDescent="0.25">
      <c r="A550" s="23">
        <v>14</v>
      </c>
      <c r="B550" s="28" t="s">
        <v>298</v>
      </c>
      <c r="C550" s="63">
        <v>2</v>
      </c>
      <c r="D550" s="124">
        <f>+E549</f>
        <v>6.7</v>
      </c>
      <c r="E550" s="124">
        <v>7.55</v>
      </c>
      <c r="F550" s="94" t="s">
        <v>300</v>
      </c>
      <c r="G550" s="63" t="s">
        <v>37</v>
      </c>
      <c r="H550" s="63" t="s">
        <v>25</v>
      </c>
      <c r="I550" s="63" t="s">
        <v>25</v>
      </c>
      <c r="J550" s="63" t="s">
        <v>28</v>
      </c>
      <c r="K550" s="148" t="s">
        <v>302</v>
      </c>
      <c r="L550" s="149">
        <v>3.87</v>
      </c>
      <c r="M550" s="150">
        <v>5.5</v>
      </c>
      <c r="N550" s="150">
        <v>1.8</v>
      </c>
      <c r="O550" s="150">
        <v>1.7</v>
      </c>
    </row>
    <row r="551" spans="1:15" customFormat="1" x14ac:dyDescent="0.25">
      <c r="A551" s="23">
        <v>15</v>
      </c>
      <c r="B551" s="28" t="s">
        <v>298</v>
      </c>
      <c r="C551" s="63">
        <v>2</v>
      </c>
      <c r="D551" s="124">
        <f t="shared" si="23"/>
        <v>7.55</v>
      </c>
      <c r="E551" s="124">
        <v>7.72</v>
      </c>
      <c r="F551" s="94" t="s">
        <v>300</v>
      </c>
      <c r="G551" s="63" t="s">
        <v>37</v>
      </c>
      <c r="H551" s="63" t="s">
        <v>25</v>
      </c>
      <c r="I551" s="63" t="s">
        <v>25</v>
      </c>
      <c r="J551" s="63" t="s">
        <v>28</v>
      </c>
      <c r="K551" s="148" t="s">
        <v>302</v>
      </c>
      <c r="L551" s="149">
        <v>3.85</v>
      </c>
      <c r="M551" s="150">
        <v>5.5</v>
      </c>
      <c r="N551" s="150">
        <v>1.8</v>
      </c>
      <c r="O551" s="150">
        <v>1.7</v>
      </c>
    </row>
    <row r="552" spans="1:15" customFormat="1" x14ac:dyDescent="0.25">
      <c r="A552" s="23">
        <v>16</v>
      </c>
      <c r="B552" s="28" t="s">
        <v>298</v>
      </c>
      <c r="C552" s="63">
        <v>2</v>
      </c>
      <c r="D552" s="124">
        <f t="shared" si="23"/>
        <v>7.72</v>
      </c>
      <c r="E552" s="124">
        <v>8.2149999999999999</v>
      </c>
      <c r="F552" s="94" t="s">
        <v>300</v>
      </c>
      <c r="G552" s="63" t="s">
        <v>37</v>
      </c>
      <c r="H552" s="63" t="s">
        <v>25</v>
      </c>
      <c r="I552" s="63" t="s">
        <v>25</v>
      </c>
      <c r="J552" s="63" t="s">
        <v>28</v>
      </c>
      <c r="K552" s="148" t="s">
        <v>302</v>
      </c>
      <c r="L552" s="149">
        <v>4</v>
      </c>
      <c r="M552" s="150">
        <v>5.5</v>
      </c>
      <c r="N552" s="150">
        <v>1.8</v>
      </c>
      <c r="O552" s="150">
        <v>1.6</v>
      </c>
    </row>
    <row r="553" spans="1:15" customFormat="1" x14ac:dyDescent="0.25">
      <c r="A553" s="23">
        <v>17</v>
      </c>
      <c r="B553" s="28" t="s">
        <v>298</v>
      </c>
      <c r="C553" s="63">
        <v>2</v>
      </c>
      <c r="D553" s="124">
        <f t="shared" si="23"/>
        <v>8.2149999999999999</v>
      </c>
      <c r="E553" s="124">
        <v>8.75</v>
      </c>
      <c r="F553" s="94" t="s">
        <v>300</v>
      </c>
      <c r="G553" s="63" t="s">
        <v>37</v>
      </c>
      <c r="H553" s="63" t="s">
        <v>25</v>
      </c>
      <c r="I553" s="63" t="s">
        <v>25</v>
      </c>
      <c r="J553" s="63" t="s">
        <v>28</v>
      </c>
      <c r="K553" s="151"/>
      <c r="L553" s="149">
        <v>4</v>
      </c>
      <c r="M553" s="150">
        <v>5.3</v>
      </c>
      <c r="N553" s="150">
        <v>2</v>
      </c>
      <c r="O553" s="150">
        <v>1.8</v>
      </c>
    </row>
    <row r="554" spans="1:15" customFormat="1" x14ac:dyDescent="0.25">
      <c r="A554" s="23">
        <v>18</v>
      </c>
      <c r="B554" s="28" t="s">
        <v>298</v>
      </c>
      <c r="C554" s="63">
        <v>2</v>
      </c>
      <c r="D554" s="124">
        <f>E553</f>
        <v>8.75</v>
      </c>
      <c r="E554" s="124">
        <v>9.6</v>
      </c>
      <c r="F554" s="94" t="s">
        <v>300</v>
      </c>
      <c r="G554" s="63" t="s">
        <v>37</v>
      </c>
      <c r="H554" s="63" t="s">
        <v>25</v>
      </c>
      <c r="I554" s="63" t="s">
        <v>25</v>
      </c>
      <c r="J554" s="63" t="s">
        <v>28</v>
      </c>
      <c r="K554" s="151"/>
      <c r="L554" s="149">
        <v>4</v>
      </c>
      <c r="M554" s="150">
        <v>5.5</v>
      </c>
      <c r="N554" s="150">
        <v>2</v>
      </c>
      <c r="O554" s="150">
        <v>1.9</v>
      </c>
    </row>
    <row r="555" spans="1:15" customFormat="1" x14ac:dyDescent="0.25">
      <c r="A555" s="23">
        <v>19</v>
      </c>
      <c r="B555" s="28" t="s">
        <v>298</v>
      </c>
      <c r="C555" s="63">
        <v>2</v>
      </c>
      <c r="D555" s="124">
        <f>E554</f>
        <v>9.6</v>
      </c>
      <c r="E555" s="124">
        <v>10.02</v>
      </c>
      <c r="F555" s="94" t="s">
        <v>300</v>
      </c>
      <c r="G555" s="63" t="s">
        <v>29</v>
      </c>
      <c r="H555" s="63" t="s">
        <v>25</v>
      </c>
      <c r="I555" s="63" t="s">
        <v>25</v>
      </c>
      <c r="J555" s="63" t="s">
        <v>28</v>
      </c>
      <c r="K555" s="148" t="s">
        <v>304</v>
      </c>
      <c r="L555" s="149">
        <v>4.3</v>
      </c>
      <c r="M555" s="150">
        <v>6</v>
      </c>
      <c r="N555" s="150">
        <v>2</v>
      </c>
      <c r="O555" s="150">
        <v>1.9</v>
      </c>
    </row>
    <row r="556" spans="1:15" customFormat="1" x14ac:dyDescent="0.25">
      <c r="A556" s="23">
        <v>20</v>
      </c>
      <c r="B556" s="28" t="s">
        <v>298</v>
      </c>
      <c r="C556" s="63">
        <v>2</v>
      </c>
      <c r="D556" s="124">
        <f>E555</f>
        <v>10.02</v>
      </c>
      <c r="E556" s="124">
        <v>10.3</v>
      </c>
      <c r="F556" s="94" t="s">
        <v>300</v>
      </c>
      <c r="G556" s="63" t="s">
        <v>37</v>
      </c>
      <c r="H556" s="63" t="s">
        <v>25</v>
      </c>
      <c r="I556" s="63" t="s">
        <v>25</v>
      </c>
      <c r="J556" s="63" t="s">
        <v>28</v>
      </c>
      <c r="K556" s="148"/>
      <c r="L556" s="149">
        <v>4</v>
      </c>
      <c r="M556" s="150">
        <v>6</v>
      </c>
      <c r="N556" s="150">
        <v>2</v>
      </c>
      <c r="O556" s="150">
        <v>2</v>
      </c>
    </row>
    <row r="557" spans="1:15" customFormat="1" x14ac:dyDescent="0.25">
      <c r="A557" s="23">
        <v>21</v>
      </c>
      <c r="B557" s="28" t="s">
        <v>298</v>
      </c>
      <c r="C557" s="63">
        <v>2</v>
      </c>
      <c r="D557" s="124">
        <f>E556</f>
        <v>10.3</v>
      </c>
      <c r="E557" s="124">
        <f>10.72-0.05</f>
        <v>10.67</v>
      </c>
      <c r="F557" s="94" t="s">
        <v>300</v>
      </c>
      <c r="G557" s="63" t="s">
        <v>37</v>
      </c>
      <c r="H557" s="63" t="s">
        <v>25</v>
      </c>
      <c r="I557" s="63" t="s">
        <v>25</v>
      </c>
      <c r="J557" s="63" t="s">
        <v>28</v>
      </c>
      <c r="K557" s="148"/>
      <c r="L557" s="149">
        <v>4</v>
      </c>
      <c r="M557" s="150">
        <v>6</v>
      </c>
      <c r="N557" s="150">
        <v>2</v>
      </c>
      <c r="O557" s="150">
        <v>1.9</v>
      </c>
    </row>
    <row r="558" spans="1:15" customFormat="1" x14ac:dyDescent="0.25">
      <c r="A558" s="23">
        <v>22</v>
      </c>
      <c r="B558" s="28" t="s">
        <v>298</v>
      </c>
      <c r="C558" s="63">
        <v>2</v>
      </c>
      <c r="D558" s="124">
        <f>E557</f>
        <v>10.67</v>
      </c>
      <c r="E558" s="124">
        <v>12.29</v>
      </c>
      <c r="F558" s="94" t="s">
        <v>300</v>
      </c>
      <c r="G558" s="63"/>
      <c r="H558" s="63" t="s">
        <v>25</v>
      </c>
      <c r="I558" s="63" t="s">
        <v>25</v>
      </c>
      <c r="J558" s="63" t="s">
        <v>28</v>
      </c>
      <c r="K558" s="91" t="s">
        <v>305</v>
      </c>
      <c r="L558" s="149">
        <v>3.6</v>
      </c>
      <c r="M558" s="150">
        <v>4</v>
      </c>
      <c r="N558" s="150">
        <v>1.8</v>
      </c>
      <c r="O558" s="150">
        <v>1.6</v>
      </c>
    </row>
    <row r="559" spans="1:15" customFormat="1" x14ac:dyDescent="0.25">
      <c r="A559" s="23">
        <v>23</v>
      </c>
      <c r="B559" s="28" t="s">
        <v>298</v>
      </c>
      <c r="C559" s="63">
        <v>2</v>
      </c>
      <c r="D559" s="124">
        <f t="shared" si="23"/>
        <v>12.29</v>
      </c>
      <c r="E559" s="124">
        <v>12.295999999999999</v>
      </c>
      <c r="F559" s="94" t="s">
        <v>300</v>
      </c>
      <c r="G559" s="63"/>
      <c r="H559" s="63"/>
      <c r="I559" s="63"/>
      <c r="J559" s="63"/>
      <c r="K559" s="91"/>
      <c r="L559" s="149">
        <v>3.4</v>
      </c>
      <c r="M559" s="150"/>
      <c r="N559" s="150"/>
      <c r="O559" s="150"/>
    </row>
    <row r="560" spans="1:15" customFormat="1" x14ac:dyDescent="0.25">
      <c r="A560" s="23">
        <v>24</v>
      </c>
      <c r="B560" s="28" t="s">
        <v>298</v>
      </c>
      <c r="C560" s="63">
        <v>2</v>
      </c>
      <c r="D560" s="124">
        <f t="shared" si="23"/>
        <v>12.295999999999999</v>
      </c>
      <c r="E560" s="124">
        <v>13.55</v>
      </c>
      <c r="F560" s="94" t="s">
        <v>300</v>
      </c>
      <c r="G560" s="63"/>
      <c r="H560" s="63" t="s">
        <v>25</v>
      </c>
      <c r="I560" s="63" t="s">
        <v>25</v>
      </c>
      <c r="J560" s="63" t="s">
        <v>26</v>
      </c>
      <c r="K560" s="91" t="s">
        <v>306</v>
      </c>
      <c r="L560" s="149">
        <v>3.94</v>
      </c>
      <c r="M560" s="150">
        <v>5</v>
      </c>
      <c r="N560" s="150">
        <v>1.7</v>
      </c>
      <c r="O560" s="150">
        <v>1.7</v>
      </c>
    </row>
    <row r="561" spans="1:15" customFormat="1" x14ac:dyDescent="0.25">
      <c r="A561" s="23">
        <v>25</v>
      </c>
      <c r="B561" s="28" t="s">
        <v>298</v>
      </c>
      <c r="C561" s="63">
        <v>2</v>
      </c>
      <c r="D561" s="124">
        <f>E560</f>
        <v>13.55</v>
      </c>
      <c r="E561" s="124">
        <v>15</v>
      </c>
      <c r="F561" s="94" t="s">
        <v>300</v>
      </c>
      <c r="G561" s="63" t="s">
        <v>29</v>
      </c>
      <c r="H561" s="63" t="s">
        <v>25</v>
      </c>
      <c r="I561" s="63" t="s">
        <v>25</v>
      </c>
      <c r="J561" s="63" t="s">
        <v>28</v>
      </c>
      <c r="K561" s="91" t="s">
        <v>306</v>
      </c>
      <c r="L561" s="149">
        <v>4.1500000000000004</v>
      </c>
      <c r="M561" s="150">
        <v>5</v>
      </c>
      <c r="N561" s="150">
        <v>1.7</v>
      </c>
      <c r="O561" s="150">
        <v>1.7</v>
      </c>
    </row>
    <row r="562" spans="1:15" customFormat="1" x14ac:dyDescent="0.25">
      <c r="A562" s="23">
        <v>26</v>
      </c>
      <c r="B562" s="28" t="s">
        <v>298</v>
      </c>
      <c r="C562" s="63">
        <v>2</v>
      </c>
      <c r="D562" s="124">
        <f t="shared" si="23"/>
        <v>15</v>
      </c>
      <c r="E562" s="124">
        <v>16.82</v>
      </c>
      <c r="F562" s="94" t="s">
        <v>300</v>
      </c>
      <c r="G562" s="63" t="s">
        <v>29</v>
      </c>
      <c r="H562" s="63" t="s">
        <v>25</v>
      </c>
      <c r="I562" s="63" t="s">
        <v>43</v>
      </c>
      <c r="J562" s="63" t="s">
        <v>28</v>
      </c>
      <c r="K562" s="91"/>
      <c r="L562" s="149">
        <v>4.1500000000000004</v>
      </c>
      <c r="M562" s="150">
        <v>5</v>
      </c>
      <c r="N562" s="149">
        <v>1.8</v>
      </c>
      <c r="O562" s="150">
        <v>1.7</v>
      </c>
    </row>
    <row r="563" spans="1:15" customFormat="1" x14ac:dyDescent="0.25">
      <c r="A563" s="23">
        <v>27</v>
      </c>
      <c r="B563" s="28" t="s">
        <v>298</v>
      </c>
      <c r="C563" s="63">
        <v>2</v>
      </c>
      <c r="D563" s="124">
        <f t="shared" si="23"/>
        <v>16.82</v>
      </c>
      <c r="E563" s="124">
        <v>18.3</v>
      </c>
      <c r="F563" s="94" t="s">
        <v>300</v>
      </c>
      <c r="G563" s="63" t="s">
        <v>37</v>
      </c>
      <c r="H563" s="63" t="s">
        <v>25</v>
      </c>
      <c r="I563" s="63" t="s">
        <v>43</v>
      </c>
      <c r="J563" s="63" t="s">
        <v>28</v>
      </c>
      <c r="K563" s="152" t="s">
        <v>307</v>
      </c>
      <c r="L563" s="149">
        <v>3.55</v>
      </c>
      <c r="M563" s="150">
        <v>5.5</v>
      </c>
      <c r="N563" s="149">
        <v>1.8</v>
      </c>
      <c r="O563" s="150">
        <v>1.7</v>
      </c>
    </row>
    <row r="564" spans="1:15" customFormat="1" x14ac:dyDescent="0.25">
      <c r="A564" s="23">
        <v>28</v>
      </c>
      <c r="B564" s="28" t="s">
        <v>298</v>
      </c>
      <c r="C564" s="63">
        <v>2</v>
      </c>
      <c r="D564" s="124">
        <f t="shared" si="23"/>
        <v>18.3</v>
      </c>
      <c r="E564" s="124">
        <v>18.600000000000001</v>
      </c>
      <c r="F564" s="94" t="s">
        <v>300</v>
      </c>
      <c r="G564" s="63" t="s">
        <v>37</v>
      </c>
      <c r="H564" s="63" t="s">
        <v>25</v>
      </c>
      <c r="I564" s="63" t="s">
        <v>25</v>
      </c>
      <c r="J564" s="63" t="s">
        <v>28</v>
      </c>
      <c r="K564" s="91" t="s">
        <v>306</v>
      </c>
      <c r="L564" s="149">
        <v>3.8</v>
      </c>
      <c r="M564" s="150">
        <v>5.8</v>
      </c>
      <c r="N564" s="149">
        <v>1.8</v>
      </c>
      <c r="O564" s="150">
        <v>1.7</v>
      </c>
    </row>
    <row r="565" spans="1:15" customFormat="1" x14ac:dyDescent="0.25">
      <c r="A565" s="23">
        <v>29</v>
      </c>
      <c r="B565" s="28" t="s">
        <v>298</v>
      </c>
      <c r="C565" s="63">
        <v>2</v>
      </c>
      <c r="D565" s="124">
        <v>18.600000000000001</v>
      </c>
      <c r="E565" s="124">
        <v>18.79</v>
      </c>
      <c r="F565" s="94" t="s">
        <v>300</v>
      </c>
      <c r="G565" s="63" t="s">
        <v>37</v>
      </c>
      <c r="H565" s="63" t="s">
        <v>25</v>
      </c>
      <c r="I565" s="63" t="s">
        <v>43</v>
      </c>
      <c r="J565" s="63" t="s">
        <v>28</v>
      </c>
      <c r="K565" s="91" t="s">
        <v>306</v>
      </c>
      <c r="L565" s="149">
        <v>3.84</v>
      </c>
      <c r="M565" s="150">
        <v>5.5</v>
      </c>
      <c r="N565" s="149">
        <v>1.8</v>
      </c>
      <c r="O565" s="150">
        <v>1.7</v>
      </c>
    </row>
    <row r="566" spans="1:15" customFormat="1" x14ac:dyDescent="0.25">
      <c r="A566" s="23">
        <v>30</v>
      </c>
      <c r="B566" s="28" t="s">
        <v>298</v>
      </c>
      <c r="C566" s="63">
        <v>2</v>
      </c>
      <c r="D566" s="124">
        <f>E565</f>
        <v>18.79</v>
      </c>
      <c r="E566" s="124">
        <v>19.8</v>
      </c>
      <c r="F566" s="94" t="s">
        <v>300</v>
      </c>
      <c r="G566" s="63" t="s">
        <v>37</v>
      </c>
      <c r="H566" s="63" t="s">
        <v>25</v>
      </c>
      <c r="I566" s="63" t="s">
        <v>25</v>
      </c>
      <c r="J566" s="63" t="s">
        <v>28</v>
      </c>
      <c r="K566" s="91" t="s">
        <v>306</v>
      </c>
      <c r="L566" s="149">
        <v>3.82</v>
      </c>
      <c r="M566" s="150">
        <v>5.5</v>
      </c>
      <c r="N566" s="149">
        <v>1.8</v>
      </c>
      <c r="O566" s="150">
        <v>1.7</v>
      </c>
    </row>
    <row r="567" spans="1:15" customFormat="1" x14ac:dyDescent="0.25">
      <c r="A567" s="23">
        <v>31</v>
      </c>
      <c r="B567" s="28" t="s">
        <v>298</v>
      </c>
      <c r="C567" s="63">
        <v>2</v>
      </c>
      <c r="D567" s="124">
        <f>+E566</f>
        <v>19.8</v>
      </c>
      <c r="E567" s="124">
        <v>20.614999999999998</v>
      </c>
      <c r="F567" s="94" t="s">
        <v>300</v>
      </c>
      <c r="G567" s="63" t="s">
        <v>29</v>
      </c>
      <c r="H567" s="63" t="s">
        <v>25</v>
      </c>
      <c r="I567" s="63" t="s">
        <v>25</v>
      </c>
      <c r="J567" s="63" t="s">
        <v>28</v>
      </c>
      <c r="K567" s="152" t="s">
        <v>51</v>
      </c>
      <c r="L567" s="149">
        <v>4.0999999999999996</v>
      </c>
      <c r="M567" s="150">
        <v>6</v>
      </c>
      <c r="N567" s="149">
        <v>1.5</v>
      </c>
      <c r="O567" s="150">
        <v>1.5</v>
      </c>
    </row>
    <row r="568" spans="1:15" customFormat="1" x14ac:dyDescent="0.25">
      <c r="A568" s="23">
        <v>32</v>
      </c>
      <c r="B568" s="28" t="s">
        <v>298</v>
      </c>
      <c r="C568" s="63">
        <v>2</v>
      </c>
      <c r="D568" s="124">
        <f>+E567</f>
        <v>20.614999999999998</v>
      </c>
      <c r="E568" s="124">
        <v>21</v>
      </c>
      <c r="F568" s="94" t="s">
        <v>300</v>
      </c>
      <c r="G568" s="63" t="s">
        <v>29</v>
      </c>
      <c r="H568" s="63" t="s">
        <v>25</v>
      </c>
      <c r="I568" s="63" t="s">
        <v>25</v>
      </c>
      <c r="J568" s="63" t="s">
        <v>28</v>
      </c>
      <c r="K568" s="37"/>
      <c r="L568" s="149">
        <v>3.8</v>
      </c>
      <c r="M568" s="150">
        <v>5</v>
      </c>
      <c r="N568" s="150">
        <v>1.8</v>
      </c>
      <c r="O568" s="150">
        <v>1.7</v>
      </c>
    </row>
    <row r="569" spans="1:15" customFormat="1" x14ac:dyDescent="0.25">
      <c r="A569" s="23">
        <v>33</v>
      </c>
      <c r="B569" s="28" t="s">
        <v>298</v>
      </c>
      <c r="C569" s="63">
        <v>2</v>
      </c>
      <c r="D569" s="124">
        <f t="shared" ref="D569:D574" si="24">E568</f>
        <v>21</v>
      </c>
      <c r="E569" s="124">
        <v>21.9</v>
      </c>
      <c r="F569" s="94" t="s">
        <v>300</v>
      </c>
      <c r="G569" s="63" t="s">
        <v>29</v>
      </c>
      <c r="H569" s="63" t="s">
        <v>25</v>
      </c>
      <c r="I569" s="63" t="s">
        <v>25</v>
      </c>
      <c r="J569" s="63" t="s">
        <v>28</v>
      </c>
      <c r="K569" s="37" t="s">
        <v>301</v>
      </c>
      <c r="L569" s="149">
        <v>4.0999999999999996</v>
      </c>
      <c r="M569" s="150">
        <v>6</v>
      </c>
      <c r="N569" s="150">
        <v>1.5</v>
      </c>
      <c r="O569" s="150">
        <v>1.5</v>
      </c>
    </row>
    <row r="570" spans="1:15" customFormat="1" x14ac:dyDescent="0.25">
      <c r="A570" s="23">
        <v>34</v>
      </c>
      <c r="B570" s="28" t="s">
        <v>298</v>
      </c>
      <c r="C570" s="63">
        <v>2</v>
      </c>
      <c r="D570" s="124">
        <f t="shared" si="24"/>
        <v>21.9</v>
      </c>
      <c r="E570" s="124">
        <v>23.11</v>
      </c>
      <c r="F570" s="94" t="s">
        <v>300</v>
      </c>
      <c r="G570" s="63" t="s">
        <v>29</v>
      </c>
      <c r="H570" s="63" t="s">
        <v>25</v>
      </c>
      <c r="I570" s="63" t="s">
        <v>25</v>
      </c>
      <c r="J570" s="63" t="s">
        <v>28</v>
      </c>
      <c r="K570" s="37"/>
      <c r="L570" s="149">
        <v>3.8</v>
      </c>
      <c r="M570" s="150">
        <v>5</v>
      </c>
      <c r="N570" s="150">
        <v>1.8</v>
      </c>
      <c r="O570" s="150">
        <v>1.8</v>
      </c>
    </row>
    <row r="571" spans="1:15" customFormat="1" x14ac:dyDescent="0.25">
      <c r="A571" s="23">
        <v>35</v>
      </c>
      <c r="B571" s="28" t="s">
        <v>298</v>
      </c>
      <c r="C571" s="63">
        <v>2</v>
      </c>
      <c r="D571" s="124">
        <f t="shared" si="24"/>
        <v>23.11</v>
      </c>
      <c r="E571" s="124">
        <v>23.125</v>
      </c>
      <c r="F571" s="94" t="s">
        <v>300</v>
      </c>
      <c r="G571" s="63"/>
      <c r="H571" s="63"/>
      <c r="I571" s="63"/>
      <c r="J571" s="63"/>
      <c r="K571" s="148"/>
      <c r="L571" s="149">
        <v>3.5</v>
      </c>
      <c r="M571" s="150"/>
      <c r="N571" s="150"/>
      <c r="O571" s="150"/>
    </row>
    <row r="572" spans="1:15" customFormat="1" x14ac:dyDescent="0.25">
      <c r="A572" s="23">
        <v>36</v>
      </c>
      <c r="B572" s="28" t="s">
        <v>298</v>
      </c>
      <c r="C572" s="63">
        <v>2</v>
      </c>
      <c r="D572" s="124">
        <f t="shared" si="24"/>
        <v>23.125</v>
      </c>
      <c r="E572" s="124">
        <v>23.7</v>
      </c>
      <c r="F572" s="94" t="s">
        <v>300</v>
      </c>
      <c r="G572" s="63" t="s">
        <v>29</v>
      </c>
      <c r="H572" s="63" t="s">
        <v>25</v>
      </c>
      <c r="I572" s="63" t="s">
        <v>25</v>
      </c>
      <c r="J572" s="63" t="s">
        <v>28</v>
      </c>
      <c r="K572" s="148"/>
      <c r="L572" s="149">
        <v>3.7</v>
      </c>
      <c r="M572" s="150">
        <v>5.8</v>
      </c>
      <c r="N572" s="150">
        <v>1.8</v>
      </c>
      <c r="O572" s="150">
        <v>1.8</v>
      </c>
    </row>
    <row r="573" spans="1:15" customFormat="1" x14ac:dyDescent="0.25">
      <c r="A573" s="23">
        <v>37</v>
      </c>
      <c r="B573" s="28" t="s">
        <v>298</v>
      </c>
      <c r="C573" s="63">
        <v>2</v>
      </c>
      <c r="D573" s="124">
        <f t="shared" si="24"/>
        <v>23.7</v>
      </c>
      <c r="E573" s="124">
        <v>23.9</v>
      </c>
      <c r="F573" s="94" t="s">
        <v>300</v>
      </c>
      <c r="G573" s="63" t="s">
        <v>37</v>
      </c>
      <c r="H573" s="63" t="s">
        <v>25</v>
      </c>
      <c r="I573" s="63" t="s">
        <v>25</v>
      </c>
      <c r="J573" s="63" t="s">
        <v>28</v>
      </c>
      <c r="K573" s="148"/>
      <c r="L573" s="149">
        <v>3.8</v>
      </c>
      <c r="M573" s="150">
        <v>5.8</v>
      </c>
      <c r="N573" s="150">
        <v>1.8</v>
      </c>
      <c r="O573" s="150">
        <v>1.8</v>
      </c>
    </row>
    <row r="574" spans="1:15" customFormat="1" x14ac:dyDescent="0.25">
      <c r="A574" s="23">
        <v>38</v>
      </c>
      <c r="B574" s="28" t="s">
        <v>298</v>
      </c>
      <c r="C574" s="63">
        <v>2</v>
      </c>
      <c r="D574" s="124">
        <f t="shared" si="24"/>
        <v>23.9</v>
      </c>
      <c r="E574" s="124">
        <v>24</v>
      </c>
      <c r="F574" s="94" t="s">
        <v>300</v>
      </c>
      <c r="G574" s="63" t="s">
        <v>29</v>
      </c>
      <c r="H574" s="63" t="s">
        <v>25</v>
      </c>
      <c r="I574" s="63" t="s">
        <v>25</v>
      </c>
      <c r="J574" s="63" t="s">
        <v>28</v>
      </c>
      <c r="K574" s="37" t="s">
        <v>301</v>
      </c>
      <c r="L574" s="149">
        <v>4.1500000000000004</v>
      </c>
      <c r="M574" s="150">
        <v>6</v>
      </c>
      <c r="N574" s="150">
        <v>1.5</v>
      </c>
      <c r="O574" s="150">
        <v>1.5</v>
      </c>
    </row>
    <row r="575" spans="1:15" customFormat="1" x14ac:dyDescent="0.25">
      <c r="A575" s="23">
        <v>39</v>
      </c>
      <c r="B575" s="28" t="s">
        <v>298</v>
      </c>
      <c r="C575" s="63">
        <v>2</v>
      </c>
      <c r="D575" s="124">
        <f>+E574</f>
        <v>24</v>
      </c>
      <c r="E575" s="124">
        <v>24.8</v>
      </c>
      <c r="F575" s="94" t="s">
        <v>300</v>
      </c>
      <c r="G575" s="63" t="s">
        <v>29</v>
      </c>
      <c r="H575" s="63" t="s">
        <v>25</v>
      </c>
      <c r="I575" s="63" t="s">
        <v>25</v>
      </c>
      <c r="J575" s="63" t="s">
        <v>28</v>
      </c>
      <c r="K575" s="37" t="s">
        <v>301</v>
      </c>
      <c r="L575" s="149">
        <v>4.1500000000000004</v>
      </c>
      <c r="M575" s="150">
        <v>6</v>
      </c>
      <c r="N575" s="150">
        <v>1.5</v>
      </c>
      <c r="O575" s="150">
        <v>1.5</v>
      </c>
    </row>
    <row r="576" spans="1:15" customFormat="1" x14ac:dyDescent="0.25">
      <c r="A576" s="23">
        <v>40</v>
      </c>
      <c r="B576" s="28" t="s">
        <v>298</v>
      </c>
      <c r="C576" s="63">
        <v>2</v>
      </c>
      <c r="D576" s="124">
        <f>E575</f>
        <v>24.8</v>
      </c>
      <c r="E576" s="124">
        <v>25.3</v>
      </c>
      <c r="F576" s="94" t="s">
        <v>300</v>
      </c>
      <c r="G576" s="63" t="s">
        <v>29</v>
      </c>
      <c r="H576" s="63" t="s">
        <v>25</v>
      </c>
      <c r="I576" s="63" t="s">
        <v>25</v>
      </c>
      <c r="J576" s="63" t="s">
        <v>28</v>
      </c>
      <c r="K576" s="37" t="s">
        <v>61</v>
      </c>
      <c r="L576" s="149">
        <v>4.25</v>
      </c>
      <c r="M576" s="150">
        <v>6</v>
      </c>
      <c r="N576" s="150">
        <v>1.5</v>
      </c>
      <c r="O576" s="150">
        <v>1.5</v>
      </c>
    </row>
    <row r="577" spans="1:15" customFormat="1" x14ac:dyDescent="0.25">
      <c r="A577" s="23">
        <v>41</v>
      </c>
      <c r="B577" s="28" t="s">
        <v>298</v>
      </c>
      <c r="C577" s="63">
        <v>2</v>
      </c>
      <c r="D577" s="124">
        <f>E576</f>
        <v>25.3</v>
      </c>
      <c r="E577" s="124">
        <v>25.7</v>
      </c>
      <c r="F577" s="94" t="s">
        <v>300</v>
      </c>
      <c r="G577" s="63" t="s">
        <v>29</v>
      </c>
      <c r="H577" s="63" t="s">
        <v>25</v>
      </c>
      <c r="I577" s="63" t="s">
        <v>25</v>
      </c>
      <c r="J577" s="63" t="s">
        <v>28</v>
      </c>
      <c r="K577" s="37" t="s">
        <v>308</v>
      </c>
      <c r="L577" s="149">
        <v>4.2</v>
      </c>
      <c r="M577" s="150">
        <v>6</v>
      </c>
      <c r="N577" s="150">
        <v>1.8</v>
      </c>
      <c r="O577" s="150">
        <v>1.8</v>
      </c>
    </row>
    <row r="578" spans="1:15" customFormat="1" x14ac:dyDescent="0.25">
      <c r="A578" s="23">
        <v>42</v>
      </c>
      <c r="B578" s="28" t="s">
        <v>298</v>
      </c>
      <c r="C578" s="63">
        <v>2</v>
      </c>
      <c r="D578" s="124">
        <f>E577</f>
        <v>25.7</v>
      </c>
      <c r="E578" s="124">
        <v>26.254999999999999</v>
      </c>
      <c r="F578" s="94" t="s">
        <v>300</v>
      </c>
      <c r="G578" s="63" t="s">
        <v>29</v>
      </c>
      <c r="H578" s="63" t="s">
        <v>25</v>
      </c>
      <c r="I578" s="63" t="s">
        <v>25</v>
      </c>
      <c r="J578" s="63" t="s">
        <v>28</v>
      </c>
      <c r="K578" s="37" t="s">
        <v>309</v>
      </c>
      <c r="L578" s="149">
        <v>4.2</v>
      </c>
      <c r="M578" s="150">
        <v>6</v>
      </c>
      <c r="N578" s="150">
        <v>1.8</v>
      </c>
      <c r="O578" s="150">
        <v>1.8</v>
      </c>
    </row>
    <row r="579" spans="1:15" customFormat="1" x14ac:dyDescent="0.25">
      <c r="A579" s="23">
        <v>43</v>
      </c>
      <c r="B579" s="28" t="s">
        <v>298</v>
      </c>
      <c r="C579" s="63">
        <v>2</v>
      </c>
      <c r="D579" s="124">
        <f>E578</f>
        <v>26.254999999999999</v>
      </c>
      <c r="E579" s="124">
        <v>26.664999999999999</v>
      </c>
      <c r="F579" s="94" t="s">
        <v>300</v>
      </c>
      <c r="G579" s="63" t="s">
        <v>29</v>
      </c>
      <c r="H579" s="63" t="s">
        <v>25</v>
      </c>
      <c r="I579" s="63" t="s">
        <v>25</v>
      </c>
      <c r="J579" s="63" t="s">
        <v>28</v>
      </c>
      <c r="K579" s="37"/>
      <c r="L579" s="149">
        <v>4.2</v>
      </c>
      <c r="M579" s="150">
        <v>6</v>
      </c>
      <c r="N579" s="150">
        <v>2</v>
      </c>
      <c r="O579" s="150">
        <v>1.6</v>
      </c>
    </row>
    <row r="580" spans="1:15" customFormat="1" x14ac:dyDescent="0.25">
      <c r="A580" s="23">
        <v>44</v>
      </c>
      <c r="B580" s="28" t="s">
        <v>298</v>
      </c>
      <c r="C580" s="63">
        <v>2</v>
      </c>
      <c r="D580" s="124">
        <f>+E579</f>
        <v>26.664999999999999</v>
      </c>
      <c r="E580" s="124">
        <v>29.709</v>
      </c>
      <c r="F580" s="94" t="s">
        <v>300</v>
      </c>
      <c r="G580" s="63" t="s">
        <v>29</v>
      </c>
      <c r="H580" s="63" t="s">
        <v>25</v>
      </c>
      <c r="I580" s="63" t="s">
        <v>25</v>
      </c>
      <c r="J580" s="63" t="s">
        <v>28</v>
      </c>
      <c r="K580" s="37"/>
      <c r="L580" s="153">
        <v>4.58</v>
      </c>
      <c r="M580" s="153">
        <v>6</v>
      </c>
      <c r="N580" s="153">
        <v>2.4</v>
      </c>
      <c r="O580" s="153">
        <v>2.6</v>
      </c>
    </row>
    <row r="581" spans="1:15" customFormat="1" x14ac:dyDescent="0.25">
      <c r="A581" s="23">
        <v>45</v>
      </c>
      <c r="B581" s="28" t="s">
        <v>298</v>
      </c>
      <c r="C581" s="63">
        <v>2</v>
      </c>
      <c r="D581" s="124">
        <f>E580</f>
        <v>29.709</v>
      </c>
      <c r="E581" s="124">
        <v>30.08</v>
      </c>
      <c r="F581" s="94" t="s">
        <v>300</v>
      </c>
      <c r="G581" s="63" t="s">
        <v>37</v>
      </c>
      <c r="H581" s="63" t="s">
        <v>25</v>
      </c>
      <c r="I581" s="63" t="s">
        <v>25</v>
      </c>
      <c r="J581" s="63" t="s">
        <v>52</v>
      </c>
      <c r="K581" s="37"/>
      <c r="L581" s="153">
        <v>4.0999999999999996</v>
      </c>
      <c r="M581" s="153">
        <v>5.8</v>
      </c>
      <c r="N581" s="153">
        <v>1.8</v>
      </c>
      <c r="O581" s="153">
        <v>1.6</v>
      </c>
    </row>
    <row r="582" spans="1:15" customFormat="1" x14ac:dyDescent="0.25">
      <c r="A582" s="23">
        <v>46</v>
      </c>
      <c r="B582" s="28" t="s">
        <v>298</v>
      </c>
      <c r="C582" s="63">
        <v>2</v>
      </c>
      <c r="D582" s="124">
        <f>E581</f>
        <v>30.08</v>
      </c>
      <c r="E582" s="124">
        <v>31.2</v>
      </c>
      <c r="F582" s="94" t="s">
        <v>300</v>
      </c>
      <c r="G582" s="63" t="s">
        <v>29</v>
      </c>
      <c r="H582" s="63" t="s">
        <v>25</v>
      </c>
      <c r="I582" s="63" t="s">
        <v>43</v>
      </c>
      <c r="J582" s="63" t="s">
        <v>52</v>
      </c>
      <c r="K582" s="37" t="s">
        <v>42</v>
      </c>
      <c r="L582" s="153">
        <v>4</v>
      </c>
      <c r="M582" s="153">
        <v>5</v>
      </c>
      <c r="N582" s="153">
        <v>1.8</v>
      </c>
      <c r="O582" s="153">
        <v>1.8</v>
      </c>
    </row>
    <row r="583" spans="1:15" customFormat="1" x14ac:dyDescent="0.25">
      <c r="A583" s="23">
        <v>47</v>
      </c>
      <c r="B583" s="28" t="s">
        <v>298</v>
      </c>
      <c r="C583" s="63">
        <v>2</v>
      </c>
      <c r="D583" s="124">
        <f t="shared" ref="D583:D590" si="25">E582</f>
        <v>31.2</v>
      </c>
      <c r="E583" s="124">
        <v>32.517000000000003</v>
      </c>
      <c r="F583" s="94" t="s">
        <v>300</v>
      </c>
      <c r="G583" s="63" t="s">
        <v>37</v>
      </c>
      <c r="H583" s="63" t="s">
        <v>25</v>
      </c>
      <c r="I583" s="63" t="s">
        <v>25</v>
      </c>
      <c r="J583" s="63" t="s">
        <v>28</v>
      </c>
      <c r="K583" s="37"/>
      <c r="L583" s="153">
        <v>3.8</v>
      </c>
      <c r="M583" s="153">
        <v>5</v>
      </c>
      <c r="N583" s="153">
        <v>1.8</v>
      </c>
      <c r="O583" s="153">
        <v>1.8</v>
      </c>
    </row>
    <row r="584" spans="1:15" customFormat="1" x14ac:dyDescent="0.25">
      <c r="A584" s="23">
        <v>48</v>
      </c>
      <c r="B584" s="28" t="s">
        <v>298</v>
      </c>
      <c r="C584" s="63">
        <v>2</v>
      </c>
      <c r="D584" s="124">
        <f t="shared" si="25"/>
        <v>32.517000000000003</v>
      </c>
      <c r="E584" s="124">
        <v>32.902000000000001</v>
      </c>
      <c r="F584" s="94" t="s">
        <v>300</v>
      </c>
      <c r="G584" s="63" t="s">
        <v>37</v>
      </c>
      <c r="H584" s="63" t="s">
        <v>25</v>
      </c>
      <c r="I584" s="63" t="s">
        <v>25</v>
      </c>
      <c r="J584" s="63" t="s">
        <v>28</v>
      </c>
      <c r="K584" s="37"/>
      <c r="L584" s="153">
        <v>3.75</v>
      </c>
      <c r="M584" s="153">
        <v>5</v>
      </c>
      <c r="N584" s="153">
        <v>1.8</v>
      </c>
      <c r="O584" s="153">
        <v>1.8</v>
      </c>
    </row>
    <row r="585" spans="1:15" customFormat="1" x14ac:dyDescent="0.25">
      <c r="A585" s="23">
        <v>49</v>
      </c>
      <c r="B585" s="28" t="s">
        <v>298</v>
      </c>
      <c r="C585" s="63">
        <v>2</v>
      </c>
      <c r="D585" s="124">
        <f t="shared" si="25"/>
        <v>32.902000000000001</v>
      </c>
      <c r="E585" s="124">
        <v>34.152000000000001</v>
      </c>
      <c r="F585" s="94" t="s">
        <v>300</v>
      </c>
      <c r="G585" s="63" t="s">
        <v>29</v>
      </c>
      <c r="H585" s="63" t="s">
        <v>25</v>
      </c>
      <c r="I585" s="63" t="s">
        <v>25</v>
      </c>
      <c r="J585" s="63" t="s">
        <v>28</v>
      </c>
      <c r="K585" s="37" t="s">
        <v>310</v>
      </c>
      <c r="L585" s="153">
        <v>4</v>
      </c>
      <c r="M585" s="153">
        <v>5</v>
      </c>
      <c r="N585" s="153">
        <v>2</v>
      </c>
      <c r="O585" s="153">
        <v>2</v>
      </c>
    </row>
    <row r="586" spans="1:15" customFormat="1" x14ac:dyDescent="0.25">
      <c r="A586" s="23">
        <v>50</v>
      </c>
      <c r="B586" s="28" t="s">
        <v>298</v>
      </c>
      <c r="C586" s="63">
        <v>2</v>
      </c>
      <c r="D586" s="124">
        <v>34.152000000000001</v>
      </c>
      <c r="E586" s="124">
        <v>34.594999999999999</v>
      </c>
      <c r="F586" s="94" t="s">
        <v>300</v>
      </c>
      <c r="G586" s="63" t="s">
        <v>29</v>
      </c>
      <c r="H586" s="63" t="s">
        <v>25</v>
      </c>
      <c r="I586" s="63" t="s">
        <v>25</v>
      </c>
      <c r="J586" s="63" t="s">
        <v>28</v>
      </c>
      <c r="K586" s="37" t="s">
        <v>311</v>
      </c>
      <c r="L586" s="153">
        <v>4.1500000000000004</v>
      </c>
      <c r="M586" s="153">
        <v>8.6999999999999993</v>
      </c>
      <c r="N586" s="153">
        <v>2.5</v>
      </c>
      <c r="O586" s="153">
        <v>2.5</v>
      </c>
    </row>
    <row r="587" spans="1:15" customFormat="1" x14ac:dyDescent="0.25">
      <c r="A587" s="23">
        <v>51</v>
      </c>
      <c r="B587" s="28" t="s">
        <v>298</v>
      </c>
      <c r="C587" s="63">
        <v>2</v>
      </c>
      <c r="D587" s="124">
        <v>34.594999999999999</v>
      </c>
      <c r="E587" s="124">
        <v>35.846200000000003</v>
      </c>
      <c r="F587" s="94" t="s">
        <v>300</v>
      </c>
      <c r="G587" s="63"/>
      <c r="H587" s="63" t="s">
        <v>25</v>
      </c>
      <c r="I587" s="63" t="s">
        <v>25</v>
      </c>
      <c r="J587" s="63" t="s">
        <v>28</v>
      </c>
      <c r="K587" s="37"/>
      <c r="L587" s="153">
        <v>4.2</v>
      </c>
      <c r="M587" s="153">
        <v>9</v>
      </c>
      <c r="N587" s="153">
        <v>2.5</v>
      </c>
      <c r="O587" s="153">
        <v>3</v>
      </c>
    </row>
    <row r="588" spans="1:15" customFormat="1" x14ac:dyDescent="0.25">
      <c r="A588" s="23">
        <v>52</v>
      </c>
      <c r="B588" s="28" t="s">
        <v>298</v>
      </c>
      <c r="C588" s="63">
        <v>2</v>
      </c>
      <c r="D588" s="124">
        <v>35.846200000000003</v>
      </c>
      <c r="E588" s="124">
        <v>36.9</v>
      </c>
      <c r="F588" s="94" t="s">
        <v>300</v>
      </c>
      <c r="G588" s="63" t="s">
        <v>37</v>
      </c>
      <c r="H588" s="63" t="s">
        <v>25</v>
      </c>
      <c r="I588" s="63" t="s">
        <v>25</v>
      </c>
      <c r="J588" s="63" t="s">
        <v>28</v>
      </c>
      <c r="K588" s="148" t="s">
        <v>312</v>
      </c>
      <c r="L588" s="153">
        <v>4.0999999999999996</v>
      </c>
      <c r="M588" s="153">
        <v>5</v>
      </c>
      <c r="N588" s="153">
        <v>2.2000000000000002</v>
      </c>
      <c r="O588" s="153">
        <v>1.9</v>
      </c>
    </row>
    <row r="589" spans="1:15" customFormat="1" x14ac:dyDescent="0.25">
      <c r="A589" s="23">
        <v>53</v>
      </c>
      <c r="B589" s="28" t="s">
        <v>298</v>
      </c>
      <c r="C589" s="63">
        <v>2</v>
      </c>
      <c r="D589" s="124">
        <f t="shared" si="25"/>
        <v>36.9</v>
      </c>
      <c r="E589" s="124">
        <v>38.5</v>
      </c>
      <c r="F589" s="94" t="s">
        <v>300</v>
      </c>
      <c r="G589" s="63" t="s">
        <v>37</v>
      </c>
      <c r="H589" s="63" t="s">
        <v>25</v>
      </c>
      <c r="I589" s="63" t="s">
        <v>25</v>
      </c>
      <c r="J589" s="63" t="s">
        <v>28</v>
      </c>
      <c r="K589" s="148" t="s">
        <v>313</v>
      </c>
      <c r="L589" s="153">
        <v>4.0999999999999996</v>
      </c>
      <c r="M589" s="153">
        <v>5</v>
      </c>
      <c r="N589" s="153">
        <v>2</v>
      </c>
      <c r="O589" s="153">
        <v>2</v>
      </c>
    </row>
    <row r="590" spans="1:15" customFormat="1" x14ac:dyDescent="0.25">
      <c r="A590" s="23">
        <v>54</v>
      </c>
      <c r="B590" s="28" t="s">
        <v>298</v>
      </c>
      <c r="C590" s="154">
        <v>2</v>
      </c>
      <c r="D590" s="124">
        <f t="shared" si="25"/>
        <v>38.5</v>
      </c>
      <c r="E590" s="124">
        <v>39.5</v>
      </c>
      <c r="F590" s="23"/>
      <c r="G590" s="63" t="s">
        <v>37</v>
      </c>
      <c r="H590" s="63" t="s">
        <v>25</v>
      </c>
      <c r="I590" s="63" t="s">
        <v>25</v>
      </c>
      <c r="J590" s="63" t="s">
        <v>28</v>
      </c>
      <c r="K590" s="37" t="s">
        <v>314</v>
      </c>
      <c r="L590" s="153">
        <v>3.5</v>
      </c>
      <c r="M590" s="153">
        <v>6</v>
      </c>
      <c r="N590" s="153">
        <v>1.9</v>
      </c>
      <c r="O590" s="153">
        <v>1.5</v>
      </c>
    </row>
    <row r="591" spans="1:15" customFormat="1" x14ac:dyDescent="0.25">
      <c r="A591" s="21" t="s">
        <v>315</v>
      </c>
      <c r="B591" s="65" t="s">
        <v>316</v>
      </c>
      <c r="C591" s="154"/>
      <c r="D591" s="124"/>
      <c r="E591" s="124"/>
      <c r="F591" s="23"/>
      <c r="G591" s="63"/>
      <c r="H591" s="138"/>
      <c r="I591" s="138"/>
      <c r="J591" s="138"/>
      <c r="K591" s="138"/>
      <c r="L591" s="140"/>
      <c r="M591" s="140"/>
      <c r="N591" s="155"/>
      <c r="O591" s="155"/>
    </row>
    <row r="592" spans="1:15" customFormat="1" x14ac:dyDescent="0.25">
      <c r="A592" s="23">
        <v>1</v>
      </c>
      <c r="B592" s="28" t="s">
        <v>316</v>
      </c>
      <c r="C592" s="63">
        <v>3</v>
      </c>
      <c r="D592" s="124">
        <v>0</v>
      </c>
      <c r="E592" s="124">
        <v>2</v>
      </c>
      <c r="F592" s="94" t="s">
        <v>300</v>
      </c>
      <c r="G592" s="63" t="s">
        <v>29</v>
      </c>
      <c r="H592" s="63" t="s">
        <v>25</v>
      </c>
      <c r="I592" s="63" t="s">
        <v>25</v>
      </c>
      <c r="J592" s="63" t="s">
        <v>52</v>
      </c>
      <c r="K592" s="91" t="s">
        <v>317</v>
      </c>
      <c r="L592" s="143">
        <v>4.4000000000000004</v>
      </c>
      <c r="M592" s="143">
        <v>6</v>
      </c>
      <c r="N592" s="156">
        <v>1.5</v>
      </c>
      <c r="O592" s="156">
        <v>1.5</v>
      </c>
    </row>
    <row r="593" spans="1:15" customFormat="1" x14ac:dyDescent="0.25">
      <c r="A593" s="23">
        <v>2</v>
      </c>
      <c r="B593" s="28" t="s">
        <v>316</v>
      </c>
      <c r="C593" s="63">
        <v>3</v>
      </c>
      <c r="D593" s="124">
        <f>+E592</f>
        <v>2</v>
      </c>
      <c r="E593" s="124">
        <v>2.5</v>
      </c>
      <c r="F593" s="94" t="s">
        <v>300</v>
      </c>
      <c r="G593" s="63" t="s">
        <v>37</v>
      </c>
      <c r="H593" s="63" t="s">
        <v>25</v>
      </c>
      <c r="I593" s="63" t="s">
        <v>25</v>
      </c>
      <c r="J593" s="63" t="s">
        <v>52</v>
      </c>
      <c r="K593" s="152"/>
      <c r="L593" s="157">
        <v>3.9</v>
      </c>
      <c r="M593" s="156">
        <v>4.5</v>
      </c>
      <c r="N593" s="156">
        <v>1.7</v>
      </c>
      <c r="O593" s="156">
        <v>1.6</v>
      </c>
    </row>
    <row r="594" spans="1:15" customFormat="1" x14ac:dyDescent="0.25">
      <c r="A594" s="23">
        <v>3</v>
      </c>
      <c r="B594" s="28" t="s">
        <v>316</v>
      </c>
      <c r="C594" s="63">
        <v>3</v>
      </c>
      <c r="D594" s="124">
        <f t="shared" ref="D594:D599" si="26">E593</f>
        <v>2.5</v>
      </c>
      <c r="E594" s="124">
        <v>2.8</v>
      </c>
      <c r="F594" s="94" t="s">
        <v>300</v>
      </c>
      <c r="G594" s="63" t="s">
        <v>37</v>
      </c>
      <c r="H594" s="63" t="s">
        <v>25</v>
      </c>
      <c r="I594" s="63" t="s">
        <v>25</v>
      </c>
      <c r="J594" s="63" t="s">
        <v>52</v>
      </c>
      <c r="K594" s="152"/>
      <c r="L594" s="157">
        <v>3.8</v>
      </c>
      <c r="M594" s="156">
        <v>4.5</v>
      </c>
      <c r="N594" s="156">
        <v>1.9</v>
      </c>
      <c r="O594" s="156">
        <v>1.6</v>
      </c>
    </row>
    <row r="595" spans="1:15" customFormat="1" x14ac:dyDescent="0.25">
      <c r="A595" s="23">
        <v>4</v>
      </c>
      <c r="B595" s="28" t="s">
        <v>316</v>
      </c>
      <c r="C595" s="63">
        <v>3</v>
      </c>
      <c r="D595" s="124">
        <f t="shared" si="26"/>
        <v>2.8</v>
      </c>
      <c r="E595" s="124">
        <v>3</v>
      </c>
      <c r="F595" s="94" t="s">
        <v>300</v>
      </c>
      <c r="G595" s="63" t="s">
        <v>37</v>
      </c>
      <c r="H595" s="63" t="s">
        <v>25</v>
      </c>
      <c r="I595" s="63" t="s">
        <v>25</v>
      </c>
      <c r="J595" s="63" t="s">
        <v>52</v>
      </c>
      <c r="K595" s="152"/>
      <c r="L595" s="157">
        <v>3.9</v>
      </c>
      <c r="M595" s="156">
        <v>4.5</v>
      </c>
      <c r="N595" s="156">
        <v>1.8</v>
      </c>
      <c r="O595" s="156">
        <v>1.6</v>
      </c>
    </row>
    <row r="596" spans="1:15" customFormat="1" x14ac:dyDescent="0.25">
      <c r="A596" s="23">
        <v>5</v>
      </c>
      <c r="B596" s="28" t="s">
        <v>316</v>
      </c>
      <c r="C596" s="63">
        <v>3</v>
      </c>
      <c r="D596" s="124">
        <f t="shared" si="26"/>
        <v>3</v>
      </c>
      <c r="E596" s="124">
        <v>3.5</v>
      </c>
      <c r="F596" s="94" t="s">
        <v>300</v>
      </c>
      <c r="G596" s="63" t="s">
        <v>37</v>
      </c>
      <c r="H596" s="63" t="s">
        <v>25</v>
      </c>
      <c r="I596" s="63" t="s">
        <v>25</v>
      </c>
      <c r="J596" s="63" t="s">
        <v>52</v>
      </c>
      <c r="K596" s="152"/>
      <c r="L596" s="157">
        <v>3.87</v>
      </c>
      <c r="M596" s="156">
        <v>5</v>
      </c>
      <c r="N596" s="156">
        <v>1.8</v>
      </c>
      <c r="O596" s="156">
        <v>1.6</v>
      </c>
    </row>
    <row r="597" spans="1:15" customFormat="1" x14ac:dyDescent="0.25">
      <c r="A597" s="23">
        <v>6</v>
      </c>
      <c r="B597" s="28" t="s">
        <v>316</v>
      </c>
      <c r="C597" s="63">
        <v>3</v>
      </c>
      <c r="D597" s="124">
        <f t="shared" si="26"/>
        <v>3.5</v>
      </c>
      <c r="E597" s="124">
        <v>4.7</v>
      </c>
      <c r="F597" s="94" t="s">
        <v>300</v>
      </c>
      <c r="G597" s="63" t="s">
        <v>37</v>
      </c>
      <c r="H597" s="63" t="s">
        <v>25</v>
      </c>
      <c r="I597" s="63" t="s">
        <v>25</v>
      </c>
      <c r="J597" s="63" t="s">
        <v>52</v>
      </c>
      <c r="K597" s="152" t="s">
        <v>302</v>
      </c>
      <c r="L597" s="157">
        <v>3.9</v>
      </c>
      <c r="M597" s="156">
        <v>4.5</v>
      </c>
      <c r="N597" s="156">
        <v>1.7</v>
      </c>
      <c r="O597" s="156">
        <v>1.6</v>
      </c>
    </row>
    <row r="598" spans="1:15" customFormat="1" x14ac:dyDescent="0.25">
      <c r="A598" s="23">
        <v>7</v>
      </c>
      <c r="B598" s="28" t="s">
        <v>316</v>
      </c>
      <c r="C598" s="63">
        <v>3</v>
      </c>
      <c r="D598" s="124">
        <f t="shared" si="26"/>
        <v>4.7</v>
      </c>
      <c r="E598" s="124">
        <v>5.5</v>
      </c>
      <c r="F598" s="94" t="s">
        <v>300</v>
      </c>
      <c r="G598" s="63" t="s">
        <v>37</v>
      </c>
      <c r="H598" s="63" t="s">
        <v>25</v>
      </c>
      <c r="I598" s="63" t="s">
        <v>25</v>
      </c>
      <c r="J598" s="63" t="s">
        <v>52</v>
      </c>
      <c r="K598" s="152"/>
      <c r="L598" s="157">
        <v>4.0999999999999996</v>
      </c>
      <c r="M598" s="156">
        <v>4.5</v>
      </c>
      <c r="N598" s="156">
        <v>1.7</v>
      </c>
      <c r="O598" s="156">
        <v>1.6</v>
      </c>
    </row>
    <row r="599" spans="1:15" customFormat="1" x14ac:dyDescent="0.25">
      <c r="A599" s="23">
        <v>8</v>
      </c>
      <c r="B599" s="28" t="s">
        <v>316</v>
      </c>
      <c r="C599" s="63">
        <v>3</v>
      </c>
      <c r="D599" s="124">
        <f t="shared" si="26"/>
        <v>5.5</v>
      </c>
      <c r="E599" s="124">
        <v>6.5</v>
      </c>
      <c r="F599" s="94" t="s">
        <v>300</v>
      </c>
      <c r="G599" s="63" t="s">
        <v>37</v>
      </c>
      <c r="H599" s="63" t="s">
        <v>25</v>
      </c>
      <c r="I599" s="63" t="s">
        <v>25</v>
      </c>
      <c r="J599" s="63" t="s">
        <v>28</v>
      </c>
      <c r="K599" s="152"/>
      <c r="L599" s="157">
        <v>4.2</v>
      </c>
      <c r="M599" s="156">
        <v>4.5</v>
      </c>
      <c r="N599" s="156">
        <v>1.7</v>
      </c>
      <c r="O599" s="156">
        <v>1.7</v>
      </c>
    </row>
    <row r="600" spans="1:15" customFormat="1" x14ac:dyDescent="0.25">
      <c r="A600" s="23">
        <v>9</v>
      </c>
      <c r="B600" s="28" t="s">
        <v>316</v>
      </c>
      <c r="C600" s="63">
        <v>3</v>
      </c>
      <c r="D600" s="124">
        <v>6.5</v>
      </c>
      <c r="E600" s="124">
        <v>7</v>
      </c>
      <c r="F600" s="94" t="s">
        <v>300</v>
      </c>
      <c r="G600" s="63" t="s">
        <v>37</v>
      </c>
      <c r="H600" s="63" t="s">
        <v>25</v>
      </c>
      <c r="I600" s="63" t="s">
        <v>25</v>
      </c>
      <c r="J600" s="63" t="s">
        <v>52</v>
      </c>
      <c r="K600" s="91" t="s">
        <v>318</v>
      </c>
      <c r="L600" s="157">
        <v>3.95</v>
      </c>
      <c r="M600" s="156">
        <v>4.3</v>
      </c>
      <c r="N600" s="156">
        <v>1.7</v>
      </c>
      <c r="O600" s="156">
        <v>1.6</v>
      </c>
    </row>
    <row r="601" spans="1:15" customFormat="1" x14ac:dyDescent="0.25">
      <c r="A601" s="23">
        <v>10</v>
      </c>
      <c r="B601" s="28" t="s">
        <v>316</v>
      </c>
      <c r="C601" s="63">
        <v>3</v>
      </c>
      <c r="D601" s="124">
        <f>E600</f>
        <v>7</v>
      </c>
      <c r="E601" s="124">
        <v>8.5</v>
      </c>
      <c r="F601" s="94" t="s">
        <v>300</v>
      </c>
      <c r="G601" s="63" t="s">
        <v>37</v>
      </c>
      <c r="H601" s="63" t="s">
        <v>25</v>
      </c>
      <c r="I601" s="63" t="s">
        <v>25</v>
      </c>
      <c r="J601" s="63" t="s">
        <v>28</v>
      </c>
      <c r="K601" s="91" t="s">
        <v>318</v>
      </c>
      <c r="L601" s="157">
        <v>3.95</v>
      </c>
      <c r="M601" s="150">
        <v>4.8</v>
      </c>
      <c r="N601" s="156">
        <v>1.7</v>
      </c>
      <c r="O601" s="156">
        <v>1.7</v>
      </c>
    </row>
    <row r="602" spans="1:15" customFormat="1" x14ac:dyDescent="0.25">
      <c r="A602" s="23">
        <v>11</v>
      </c>
      <c r="B602" s="28" t="s">
        <v>316</v>
      </c>
      <c r="C602" s="63">
        <v>3</v>
      </c>
      <c r="D602" s="124">
        <f t="shared" ref="D602:D633" si="27">E601</f>
        <v>8.5</v>
      </c>
      <c r="E602" s="124">
        <v>8.65</v>
      </c>
      <c r="F602" s="94" t="s">
        <v>300</v>
      </c>
      <c r="G602" s="63" t="s">
        <v>37</v>
      </c>
      <c r="H602" s="63" t="s">
        <v>25</v>
      </c>
      <c r="I602" s="63" t="s">
        <v>25</v>
      </c>
      <c r="J602" s="63" t="s">
        <v>28</v>
      </c>
      <c r="K602" s="91"/>
      <c r="L602" s="158">
        <v>3.95</v>
      </c>
      <c r="M602" s="159">
        <v>4.8</v>
      </c>
      <c r="N602" s="160">
        <v>1.7</v>
      </c>
      <c r="O602" s="160">
        <v>1.7</v>
      </c>
    </row>
    <row r="603" spans="1:15" customFormat="1" ht="31.5" x14ac:dyDescent="0.25">
      <c r="A603" s="23">
        <v>12</v>
      </c>
      <c r="B603" s="28" t="s">
        <v>316</v>
      </c>
      <c r="C603" s="63">
        <v>3</v>
      </c>
      <c r="D603" s="124">
        <f>+E602</f>
        <v>8.65</v>
      </c>
      <c r="E603" s="124">
        <v>8.75</v>
      </c>
      <c r="F603" s="94" t="s">
        <v>300</v>
      </c>
      <c r="G603" s="63" t="s">
        <v>37</v>
      </c>
      <c r="H603" s="63" t="s">
        <v>25</v>
      </c>
      <c r="I603" s="63" t="s">
        <v>25</v>
      </c>
      <c r="J603" s="63" t="s">
        <v>28</v>
      </c>
      <c r="K603" s="91" t="s">
        <v>319</v>
      </c>
      <c r="L603" s="158">
        <v>3.95</v>
      </c>
      <c r="M603" s="159">
        <v>4.8</v>
      </c>
      <c r="N603" s="160">
        <v>1.7</v>
      </c>
      <c r="O603" s="160">
        <v>1.7</v>
      </c>
    </row>
    <row r="604" spans="1:15" customFormat="1" x14ac:dyDescent="0.25">
      <c r="A604" s="23">
        <v>13</v>
      </c>
      <c r="B604" s="28" t="s">
        <v>316</v>
      </c>
      <c r="C604" s="63">
        <v>3</v>
      </c>
      <c r="D604" s="124">
        <f>+E603</f>
        <v>8.75</v>
      </c>
      <c r="E604" s="124">
        <v>9.3000000000000007</v>
      </c>
      <c r="F604" s="94" t="s">
        <v>300</v>
      </c>
      <c r="G604" s="63" t="s">
        <v>37</v>
      </c>
      <c r="H604" s="63" t="s">
        <v>25</v>
      </c>
      <c r="I604" s="63" t="s">
        <v>25</v>
      </c>
      <c r="J604" s="63" t="s">
        <v>28</v>
      </c>
      <c r="K604" s="91"/>
      <c r="L604" s="157">
        <v>3.93</v>
      </c>
      <c r="M604" s="80">
        <v>5.8</v>
      </c>
      <c r="N604" s="161">
        <v>1.7</v>
      </c>
      <c r="O604" s="161">
        <v>1.6</v>
      </c>
    </row>
    <row r="605" spans="1:15" customFormat="1" x14ac:dyDescent="0.25">
      <c r="A605" s="23">
        <v>14</v>
      </c>
      <c r="B605" s="28" t="s">
        <v>316</v>
      </c>
      <c r="C605" s="63">
        <v>3</v>
      </c>
      <c r="D605" s="124">
        <f t="shared" si="27"/>
        <v>9.3000000000000007</v>
      </c>
      <c r="E605" s="124">
        <v>9.3800000000000008</v>
      </c>
      <c r="F605" s="94" t="s">
        <v>300</v>
      </c>
      <c r="G605" s="63" t="s">
        <v>37</v>
      </c>
      <c r="H605" s="63" t="s">
        <v>25</v>
      </c>
      <c r="I605" s="63" t="s">
        <v>25</v>
      </c>
      <c r="J605" s="63" t="s">
        <v>28</v>
      </c>
      <c r="K605" s="91" t="s">
        <v>320</v>
      </c>
      <c r="L605" s="157">
        <v>3.93</v>
      </c>
      <c r="M605" s="80">
        <v>5.8</v>
      </c>
      <c r="N605" s="161">
        <v>1.7</v>
      </c>
      <c r="O605" s="161">
        <v>1.6</v>
      </c>
    </row>
    <row r="606" spans="1:15" customFormat="1" x14ac:dyDescent="0.25">
      <c r="A606" s="23">
        <v>15</v>
      </c>
      <c r="B606" s="28" t="s">
        <v>316</v>
      </c>
      <c r="C606" s="63">
        <v>3</v>
      </c>
      <c r="D606" s="124">
        <f t="shared" si="27"/>
        <v>9.3800000000000008</v>
      </c>
      <c r="E606" s="124">
        <v>10.1</v>
      </c>
      <c r="F606" s="94" t="s">
        <v>300</v>
      </c>
      <c r="G606" s="63" t="s">
        <v>37</v>
      </c>
      <c r="H606" s="63" t="s">
        <v>25</v>
      </c>
      <c r="I606" s="63" t="s">
        <v>25</v>
      </c>
      <c r="J606" s="63" t="s">
        <v>28</v>
      </c>
      <c r="K606" s="91"/>
      <c r="L606" s="157">
        <v>3.93</v>
      </c>
      <c r="M606" s="80">
        <v>5.8</v>
      </c>
      <c r="N606" s="161">
        <v>1.7</v>
      </c>
      <c r="O606" s="161">
        <v>1.6</v>
      </c>
    </row>
    <row r="607" spans="1:15" customFormat="1" x14ac:dyDescent="0.25">
      <c r="A607" s="23">
        <v>16</v>
      </c>
      <c r="B607" s="28" t="s">
        <v>316</v>
      </c>
      <c r="C607" s="63">
        <v>3</v>
      </c>
      <c r="D607" s="124">
        <f t="shared" si="27"/>
        <v>10.1</v>
      </c>
      <c r="E607" s="124">
        <v>10.199999999999999</v>
      </c>
      <c r="F607" s="94" t="s">
        <v>300</v>
      </c>
      <c r="G607" s="63" t="s">
        <v>37</v>
      </c>
      <c r="H607" s="63" t="s">
        <v>25</v>
      </c>
      <c r="I607" s="63" t="s">
        <v>25</v>
      </c>
      <c r="J607" s="63" t="s">
        <v>28</v>
      </c>
      <c r="K607" s="91" t="s">
        <v>320</v>
      </c>
      <c r="L607" s="157">
        <v>3.93</v>
      </c>
      <c r="M607" s="80">
        <v>5.8</v>
      </c>
      <c r="N607" s="161">
        <v>1.7</v>
      </c>
      <c r="O607" s="161">
        <v>1.6</v>
      </c>
    </row>
    <row r="608" spans="1:15" customFormat="1" x14ac:dyDescent="0.25">
      <c r="A608" s="23">
        <v>17</v>
      </c>
      <c r="B608" s="28" t="s">
        <v>316</v>
      </c>
      <c r="C608" s="63">
        <v>3</v>
      </c>
      <c r="D608" s="124">
        <f t="shared" si="27"/>
        <v>10.199999999999999</v>
      </c>
      <c r="E608" s="124">
        <v>10.4</v>
      </c>
      <c r="F608" s="94" t="s">
        <v>300</v>
      </c>
      <c r="G608" s="63" t="s">
        <v>37</v>
      </c>
      <c r="H608" s="63" t="s">
        <v>25</v>
      </c>
      <c r="I608" s="63" t="s">
        <v>25</v>
      </c>
      <c r="J608" s="63" t="s">
        <v>28</v>
      </c>
      <c r="K608" s="91"/>
      <c r="L608" s="157">
        <v>3.93</v>
      </c>
      <c r="M608" s="80">
        <v>5.8</v>
      </c>
      <c r="N608" s="161">
        <v>1.7</v>
      </c>
      <c r="O608" s="161">
        <v>1.6</v>
      </c>
    </row>
    <row r="609" spans="1:15" customFormat="1" x14ac:dyDescent="0.25">
      <c r="A609" s="23">
        <v>18</v>
      </c>
      <c r="B609" s="28" t="s">
        <v>316</v>
      </c>
      <c r="C609" s="63"/>
      <c r="D609" s="124">
        <f>+E608</f>
        <v>10.4</v>
      </c>
      <c r="E609" s="124">
        <v>10.9</v>
      </c>
      <c r="F609" s="94" t="s">
        <v>300</v>
      </c>
      <c r="G609" s="63" t="s">
        <v>29</v>
      </c>
      <c r="H609" s="63" t="s">
        <v>25</v>
      </c>
      <c r="I609" s="63" t="s">
        <v>25</v>
      </c>
      <c r="J609" s="63" t="s">
        <v>28</v>
      </c>
      <c r="K609" s="91" t="s">
        <v>51</v>
      </c>
      <c r="L609" s="157">
        <v>4.25</v>
      </c>
      <c r="M609" s="80">
        <v>6</v>
      </c>
      <c r="N609" s="161">
        <v>1</v>
      </c>
      <c r="O609" s="161">
        <v>1</v>
      </c>
    </row>
    <row r="610" spans="1:15" customFormat="1" x14ac:dyDescent="0.25">
      <c r="A610" s="27">
        <v>19</v>
      </c>
      <c r="B610" s="28" t="s">
        <v>316</v>
      </c>
      <c r="C610" s="63">
        <v>3</v>
      </c>
      <c r="D610" s="124">
        <f>+E609</f>
        <v>10.9</v>
      </c>
      <c r="E610" s="124">
        <v>11.4</v>
      </c>
      <c r="F610" s="94" t="s">
        <v>300</v>
      </c>
      <c r="G610" s="63" t="s">
        <v>29</v>
      </c>
      <c r="H610" s="63" t="s">
        <v>25</v>
      </c>
      <c r="I610" s="63" t="s">
        <v>25</v>
      </c>
      <c r="J610" s="63" t="s">
        <v>28</v>
      </c>
      <c r="K610" s="91" t="s">
        <v>47</v>
      </c>
      <c r="L610" s="157">
        <v>4.2</v>
      </c>
      <c r="M610" s="80">
        <v>6</v>
      </c>
      <c r="N610" s="161">
        <v>1.8</v>
      </c>
      <c r="O610" s="161">
        <v>1.6</v>
      </c>
    </row>
    <row r="611" spans="1:15" customFormat="1" x14ac:dyDescent="0.25">
      <c r="A611" s="27">
        <v>20</v>
      </c>
      <c r="B611" s="28" t="s">
        <v>316</v>
      </c>
      <c r="C611" s="63">
        <v>3</v>
      </c>
      <c r="D611" s="124">
        <f t="shared" si="27"/>
        <v>11.4</v>
      </c>
      <c r="E611" s="124">
        <v>11.82</v>
      </c>
      <c r="F611" s="94" t="s">
        <v>300</v>
      </c>
      <c r="G611" s="63" t="s">
        <v>29</v>
      </c>
      <c r="H611" s="63" t="s">
        <v>25</v>
      </c>
      <c r="I611" s="63" t="s">
        <v>25</v>
      </c>
      <c r="J611" s="63" t="s">
        <v>28</v>
      </c>
      <c r="K611" s="91" t="s">
        <v>321</v>
      </c>
      <c r="L611" s="157">
        <v>4.2</v>
      </c>
      <c r="M611" s="150">
        <v>6</v>
      </c>
      <c r="N611" s="150">
        <v>1.9</v>
      </c>
      <c r="O611" s="150">
        <v>1.8</v>
      </c>
    </row>
    <row r="612" spans="1:15" customFormat="1" x14ac:dyDescent="0.25">
      <c r="A612" s="27">
        <v>21</v>
      </c>
      <c r="B612" s="28" t="s">
        <v>316</v>
      </c>
      <c r="C612" s="63">
        <v>3</v>
      </c>
      <c r="D612" s="124">
        <f t="shared" si="27"/>
        <v>11.82</v>
      </c>
      <c r="E612" s="124">
        <v>12.95</v>
      </c>
      <c r="F612" s="94" t="s">
        <v>300</v>
      </c>
      <c r="G612" s="63" t="s">
        <v>37</v>
      </c>
      <c r="H612" s="63" t="s">
        <v>25</v>
      </c>
      <c r="I612" s="63" t="s">
        <v>25</v>
      </c>
      <c r="J612" s="63" t="s">
        <v>28</v>
      </c>
      <c r="K612" s="162"/>
      <c r="L612" s="79">
        <v>3.93</v>
      </c>
      <c r="M612" s="80">
        <v>5</v>
      </c>
      <c r="N612" s="161">
        <v>1.8</v>
      </c>
      <c r="O612" s="79">
        <v>1.7</v>
      </c>
    </row>
    <row r="613" spans="1:15" customFormat="1" x14ac:dyDescent="0.25">
      <c r="A613" s="27">
        <v>22</v>
      </c>
      <c r="B613" s="28" t="s">
        <v>316</v>
      </c>
      <c r="C613" s="63">
        <v>3</v>
      </c>
      <c r="D613" s="124">
        <f t="shared" si="27"/>
        <v>12.95</v>
      </c>
      <c r="E613" s="124">
        <v>13.5</v>
      </c>
      <c r="F613" s="94" t="s">
        <v>300</v>
      </c>
      <c r="G613" s="63" t="s">
        <v>29</v>
      </c>
      <c r="H613" s="63" t="s">
        <v>25</v>
      </c>
      <c r="I613" s="63" t="s">
        <v>25</v>
      </c>
      <c r="J613" s="63" t="s">
        <v>28</v>
      </c>
      <c r="K613" s="91" t="s">
        <v>58</v>
      </c>
      <c r="L613" s="79">
        <v>4.2</v>
      </c>
      <c r="M613" s="80">
        <v>6</v>
      </c>
      <c r="N613" s="161">
        <v>1.5</v>
      </c>
      <c r="O613" s="79">
        <v>1.5</v>
      </c>
    </row>
    <row r="614" spans="1:15" customFormat="1" x14ac:dyDescent="0.25">
      <c r="A614" s="27">
        <v>23</v>
      </c>
      <c r="B614" s="28" t="s">
        <v>316</v>
      </c>
      <c r="C614" s="63">
        <v>3</v>
      </c>
      <c r="D614" s="124">
        <f t="shared" si="27"/>
        <v>13.5</v>
      </c>
      <c r="E614" s="124">
        <v>13.87</v>
      </c>
      <c r="F614" s="94" t="s">
        <v>300</v>
      </c>
      <c r="G614" s="63" t="s">
        <v>37</v>
      </c>
      <c r="H614" s="63" t="s">
        <v>25</v>
      </c>
      <c r="I614" s="63" t="s">
        <v>25</v>
      </c>
      <c r="J614" s="63" t="s">
        <v>28</v>
      </c>
      <c r="K614" s="162"/>
      <c r="L614" s="79">
        <v>3.93</v>
      </c>
      <c r="M614" s="80">
        <v>5</v>
      </c>
      <c r="N614" s="161">
        <v>1.8</v>
      </c>
      <c r="O614" s="79">
        <v>1.7</v>
      </c>
    </row>
    <row r="615" spans="1:15" customFormat="1" x14ac:dyDescent="0.25">
      <c r="A615" s="27">
        <v>24</v>
      </c>
      <c r="B615" s="28" t="s">
        <v>316</v>
      </c>
      <c r="C615" s="63">
        <v>3</v>
      </c>
      <c r="D615" s="124">
        <f t="shared" si="27"/>
        <v>13.87</v>
      </c>
      <c r="E615" s="124">
        <v>14.015000000000001</v>
      </c>
      <c r="F615" s="94" t="s">
        <v>300</v>
      </c>
      <c r="G615" s="63" t="s">
        <v>37</v>
      </c>
      <c r="H615" s="63" t="s">
        <v>25</v>
      </c>
      <c r="I615" s="63" t="s">
        <v>25</v>
      </c>
      <c r="J615" s="63" t="s">
        <v>28</v>
      </c>
      <c r="K615" s="162"/>
      <c r="L615" s="79">
        <v>4</v>
      </c>
      <c r="M615" s="80">
        <v>4.5</v>
      </c>
      <c r="N615" s="161">
        <v>1.7</v>
      </c>
      <c r="O615" s="79">
        <v>1.7</v>
      </c>
    </row>
    <row r="616" spans="1:15" customFormat="1" x14ac:dyDescent="0.25">
      <c r="A616" s="27">
        <v>25</v>
      </c>
      <c r="B616" s="28" t="s">
        <v>316</v>
      </c>
      <c r="C616" s="63">
        <v>3</v>
      </c>
      <c r="D616" s="124">
        <f t="shared" si="27"/>
        <v>14.015000000000001</v>
      </c>
      <c r="E616" s="124">
        <v>14.019</v>
      </c>
      <c r="F616" s="94" t="s">
        <v>300</v>
      </c>
      <c r="G616" s="63"/>
      <c r="H616" s="63"/>
      <c r="I616" s="63"/>
      <c r="J616" s="63"/>
      <c r="K616" s="138"/>
      <c r="L616" s="79">
        <v>3</v>
      </c>
      <c r="M616" s="80"/>
      <c r="N616" s="161"/>
      <c r="O616" s="79"/>
    </row>
    <row r="617" spans="1:15" customFormat="1" x14ac:dyDescent="0.25">
      <c r="A617" s="27">
        <v>26</v>
      </c>
      <c r="B617" s="28" t="s">
        <v>316</v>
      </c>
      <c r="C617" s="63">
        <v>3</v>
      </c>
      <c r="D617" s="124">
        <f t="shared" si="27"/>
        <v>14.019</v>
      </c>
      <c r="E617" s="124">
        <v>14.28</v>
      </c>
      <c r="F617" s="94" t="s">
        <v>300</v>
      </c>
      <c r="G617" s="63" t="s">
        <v>37</v>
      </c>
      <c r="H617" s="63" t="s">
        <v>25</v>
      </c>
      <c r="I617" s="63" t="s">
        <v>25</v>
      </c>
      <c r="J617" s="63" t="s">
        <v>28</v>
      </c>
      <c r="K617" s="138"/>
      <c r="L617" s="79">
        <v>4</v>
      </c>
      <c r="M617" s="80">
        <v>4.5</v>
      </c>
      <c r="N617" s="161">
        <v>1.7</v>
      </c>
      <c r="O617" s="79">
        <v>1.8</v>
      </c>
    </row>
    <row r="618" spans="1:15" customFormat="1" x14ac:dyDescent="0.25">
      <c r="A618" s="27">
        <v>27</v>
      </c>
      <c r="B618" s="28" t="s">
        <v>316</v>
      </c>
      <c r="C618" s="63">
        <v>3</v>
      </c>
      <c r="D618" s="124">
        <f t="shared" si="27"/>
        <v>14.28</v>
      </c>
      <c r="E618" s="124">
        <v>14.284000000000001</v>
      </c>
      <c r="F618" s="94" t="s">
        <v>300</v>
      </c>
      <c r="G618" s="63"/>
      <c r="H618" s="63"/>
      <c r="I618" s="63"/>
      <c r="J618" s="63"/>
      <c r="K618" s="138"/>
      <c r="L618" s="79">
        <v>3</v>
      </c>
      <c r="M618" s="80"/>
      <c r="N618" s="161"/>
      <c r="O618" s="79"/>
    </row>
    <row r="619" spans="1:15" customFormat="1" x14ac:dyDescent="0.25">
      <c r="A619" s="27">
        <v>28</v>
      </c>
      <c r="B619" s="28" t="s">
        <v>316</v>
      </c>
      <c r="C619" s="63">
        <v>3</v>
      </c>
      <c r="D619" s="124">
        <f t="shared" si="27"/>
        <v>14.284000000000001</v>
      </c>
      <c r="E619" s="124">
        <v>14.5</v>
      </c>
      <c r="F619" s="94" t="s">
        <v>300</v>
      </c>
      <c r="G619" s="63" t="s">
        <v>37</v>
      </c>
      <c r="H619" s="63" t="s">
        <v>25</v>
      </c>
      <c r="I619" s="63" t="s">
        <v>25</v>
      </c>
      <c r="J619" s="63" t="s">
        <v>28</v>
      </c>
      <c r="K619" s="138"/>
      <c r="L619" s="79">
        <v>3.9</v>
      </c>
      <c r="M619" s="80">
        <v>5.8</v>
      </c>
      <c r="N619" s="161">
        <v>1.8</v>
      </c>
      <c r="O619" s="79">
        <v>1.7</v>
      </c>
    </row>
    <row r="620" spans="1:15" customFormat="1" x14ac:dyDescent="0.25">
      <c r="A620" s="27">
        <v>29</v>
      </c>
      <c r="B620" s="28" t="s">
        <v>316</v>
      </c>
      <c r="C620" s="63">
        <v>4</v>
      </c>
      <c r="D620" s="124">
        <f t="shared" si="27"/>
        <v>14.5</v>
      </c>
      <c r="E620" s="124">
        <v>16.2</v>
      </c>
      <c r="F620" s="94" t="s">
        <v>300</v>
      </c>
      <c r="G620" s="63" t="s">
        <v>37</v>
      </c>
      <c r="H620" s="63" t="s">
        <v>25</v>
      </c>
      <c r="I620" s="63" t="s">
        <v>25</v>
      </c>
      <c r="J620" s="63" t="s">
        <v>28</v>
      </c>
      <c r="K620" s="138"/>
      <c r="L620" s="79">
        <v>3.85</v>
      </c>
      <c r="M620" s="80">
        <v>6</v>
      </c>
      <c r="N620" s="161">
        <v>1.8</v>
      </c>
      <c r="O620" s="79">
        <v>1.6</v>
      </c>
    </row>
    <row r="621" spans="1:15" customFormat="1" ht="31.5" x14ac:dyDescent="0.25">
      <c r="A621" s="27">
        <v>30</v>
      </c>
      <c r="B621" s="28" t="s">
        <v>316</v>
      </c>
      <c r="C621" s="63">
        <v>4</v>
      </c>
      <c r="D621" s="124">
        <f t="shared" si="27"/>
        <v>16.2</v>
      </c>
      <c r="E621" s="124">
        <v>16.326000000000001</v>
      </c>
      <c r="F621" s="94" t="s">
        <v>300</v>
      </c>
      <c r="G621" s="63" t="s">
        <v>37</v>
      </c>
      <c r="H621" s="63" t="s">
        <v>25</v>
      </c>
      <c r="I621" s="63" t="s">
        <v>25</v>
      </c>
      <c r="J621" s="63" t="s">
        <v>28</v>
      </c>
      <c r="K621" s="91" t="s">
        <v>322</v>
      </c>
      <c r="L621" s="79">
        <v>3.9</v>
      </c>
      <c r="M621" s="80">
        <v>6</v>
      </c>
      <c r="N621" s="161">
        <v>1.8</v>
      </c>
      <c r="O621" s="79">
        <v>1.6</v>
      </c>
    </row>
    <row r="622" spans="1:15" customFormat="1" ht="31.5" x14ac:dyDescent="0.25">
      <c r="A622" s="27">
        <v>31</v>
      </c>
      <c r="B622" s="28" t="s">
        <v>316</v>
      </c>
      <c r="C622" s="63">
        <v>4</v>
      </c>
      <c r="D622" s="124">
        <f t="shared" si="27"/>
        <v>16.326000000000001</v>
      </c>
      <c r="E622" s="124">
        <v>16.385999999999999</v>
      </c>
      <c r="F622" s="94" t="s">
        <v>300</v>
      </c>
      <c r="G622" s="63" t="s">
        <v>37</v>
      </c>
      <c r="H622" s="63" t="s">
        <v>25</v>
      </c>
      <c r="I622" s="63" t="s">
        <v>25</v>
      </c>
      <c r="J622" s="63" t="s">
        <v>28</v>
      </c>
      <c r="K622" s="91" t="s">
        <v>323</v>
      </c>
      <c r="L622" s="79">
        <v>3.9</v>
      </c>
      <c r="M622" s="80">
        <v>6</v>
      </c>
      <c r="N622" s="161">
        <v>1.8</v>
      </c>
      <c r="O622" s="79">
        <v>1.6</v>
      </c>
    </row>
    <row r="623" spans="1:15" customFormat="1" ht="31.5" x14ac:dyDescent="0.25">
      <c r="A623" s="27">
        <v>32</v>
      </c>
      <c r="B623" s="28" t="s">
        <v>316</v>
      </c>
      <c r="C623" s="63">
        <v>4</v>
      </c>
      <c r="D623" s="124">
        <f t="shared" si="27"/>
        <v>16.385999999999999</v>
      </c>
      <c r="E623" s="124">
        <v>17.5</v>
      </c>
      <c r="F623" s="94" t="s">
        <v>300</v>
      </c>
      <c r="G623" s="63" t="s">
        <v>37</v>
      </c>
      <c r="H623" s="63" t="s">
        <v>25</v>
      </c>
      <c r="I623" s="63" t="s">
        <v>25</v>
      </c>
      <c r="J623" s="63" t="s">
        <v>28</v>
      </c>
      <c r="K623" s="91" t="s">
        <v>322</v>
      </c>
      <c r="L623" s="79">
        <v>3.9</v>
      </c>
      <c r="M623" s="80">
        <v>6</v>
      </c>
      <c r="N623" s="161">
        <v>1.8</v>
      </c>
      <c r="O623" s="79">
        <v>1.6</v>
      </c>
    </row>
    <row r="624" spans="1:15" customFormat="1" x14ac:dyDescent="0.25">
      <c r="A624" s="27">
        <v>33</v>
      </c>
      <c r="B624" s="28" t="s">
        <v>316</v>
      </c>
      <c r="C624" s="63">
        <v>4</v>
      </c>
      <c r="D624" s="124">
        <f t="shared" si="27"/>
        <v>17.5</v>
      </c>
      <c r="E624" s="124">
        <v>18.25</v>
      </c>
      <c r="F624" s="94" t="s">
        <v>300</v>
      </c>
      <c r="G624" s="154"/>
      <c r="H624" s="63"/>
      <c r="I624" s="63"/>
      <c r="J624" s="63"/>
      <c r="K624" s="163"/>
      <c r="L624" s="79"/>
      <c r="M624" s="80"/>
      <c r="N624" s="161"/>
      <c r="O624" s="79"/>
    </row>
    <row r="625" spans="1:15" customFormat="1" x14ac:dyDescent="0.25">
      <c r="A625" s="27">
        <v>34</v>
      </c>
      <c r="B625" s="28" t="s">
        <v>316</v>
      </c>
      <c r="C625" s="63">
        <v>4</v>
      </c>
      <c r="D625" s="124">
        <f t="shared" si="27"/>
        <v>18.25</v>
      </c>
      <c r="E625" s="124">
        <v>20.157</v>
      </c>
      <c r="F625" s="94" t="s">
        <v>300</v>
      </c>
      <c r="G625" s="63" t="s">
        <v>37</v>
      </c>
      <c r="H625" s="63" t="s">
        <v>25</v>
      </c>
      <c r="I625" s="63" t="s">
        <v>25</v>
      </c>
      <c r="J625" s="63" t="s">
        <v>28</v>
      </c>
      <c r="K625" s="138"/>
      <c r="L625" s="79">
        <v>3.8</v>
      </c>
      <c r="M625" s="80">
        <v>4</v>
      </c>
      <c r="N625" s="161">
        <v>1.8</v>
      </c>
      <c r="O625" s="79">
        <v>1.7</v>
      </c>
    </row>
    <row r="626" spans="1:15" customFormat="1" x14ac:dyDescent="0.25">
      <c r="A626" s="27">
        <v>35</v>
      </c>
      <c r="B626" s="28" t="s">
        <v>316</v>
      </c>
      <c r="C626" s="63">
        <v>4</v>
      </c>
      <c r="D626" s="124">
        <f t="shared" si="27"/>
        <v>20.157</v>
      </c>
      <c r="E626" s="124">
        <v>20.161999999999999</v>
      </c>
      <c r="F626" s="94" t="s">
        <v>300</v>
      </c>
      <c r="G626" s="63"/>
      <c r="H626" s="63"/>
      <c r="I626" s="63"/>
      <c r="J626" s="63"/>
      <c r="K626" s="138"/>
      <c r="L626" s="79">
        <v>3</v>
      </c>
      <c r="M626" s="80"/>
      <c r="N626" s="161"/>
      <c r="O626" s="79"/>
    </row>
    <row r="627" spans="1:15" customFormat="1" x14ac:dyDescent="0.25">
      <c r="A627" s="27">
        <v>36</v>
      </c>
      <c r="B627" s="28" t="s">
        <v>316</v>
      </c>
      <c r="C627" s="63">
        <v>4</v>
      </c>
      <c r="D627" s="124">
        <f t="shared" si="27"/>
        <v>20.161999999999999</v>
      </c>
      <c r="E627" s="124">
        <v>20.356999999999999</v>
      </c>
      <c r="F627" s="94" t="s">
        <v>300</v>
      </c>
      <c r="G627" s="29"/>
      <c r="H627" s="63" t="s">
        <v>25</v>
      </c>
      <c r="I627" s="63" t="s">
        <v>25</v>
      </c>
      <c r="J627" s="63" t="s">
        <v>28</v>
      </c>
      <c r="K627" s="163"/>
      <c r="L627" s="79">
        <v>3.8</v>
      </c>
      <c r="M627" s="80">
        <v>0.33</v>
      </c>
      <c r="N627" s="161">
        <v>1.8</v>
      </c>
      <c r="O627" s="79">
        <v>1.7</v>
      </c>
    </row>
    <row r="628" spans="1:15" customFormat="1" x14ac:dyDescent="0.25">
      <c r="A628" s="27">
        <v>37</v>
      </c>
      <c r="B628" s="28" t="s">
        <v>316</v>
      </c>
      <c r="C628" s="63">
        <v>4</v>
      </c>
      <c r="D628" s="124">
        <f t="shared" si="27"/>
        <v>20.356999999999999</v>
      </c>
      <c r="E628" s="124">
        <v>21.17</v>
      </c>
      <c r="F628" s="94" t="s">
        <v>300</v>
      </c>
      <c r="G628" s="154"/>
      <c r="H628" s="63" t="s">
        <v>25</v>
      </c>
      <c r="I628" s="63" t="s">
        <v>25</v>
      </c>
      <c r="J628" s="63" t="s">
        <v>28</v>
      </c>
      <c r="K628" s="163" t="s">
        <v>324</v>
      </c>
      <c r="L628" s="79">
        <v>3.8</v>
      </c>
      <c r="M628" s="80">
        <v>5</v>
      </c>
      <c r="N628" s="161">
        <v>2</v>
      </c>
      <c r="O628" s="79">
        <v>2</v>
      </c>
    </row>
    <row r="629" spans="1:15" customFormat="1" x14ac:dyDescent="0.25">
      <c r="A629" s="27">
        <v>38</v>
      </c>
      <c r="B629" s="28" t="s">
        <v>316</v>
      </c>
      <c r="C629" s="63">
        <v>4</v>
      </c>
      <c r="D629" s="124">
        <f t="shared" si="27"/>
        <v>21.17</v>
      </c>
      <c r="E629" s="124">
        <v>21.45</v>
      </c>
      <c r="F629" s="94" t="s">
        <v>300</v>
      </c>
      <c r="G629" s="154" t="s">
        <v>24</v>
      </c>
      <c r="H629" s="63" t="s">
        <v>25</v>
      </c>
      <c r="I629" s="63" t="s">
        <v>25</v>
      </c>
      <c r="J629" s="63" t="s">
        <v>28</v>
      </c>
      <c r="K629" s="163"/>
      <c r="L629" s="79">
        <v>3.2</v>
      </c>
      <c r="M629" s="80">
        <v>5</v>
      </c>
      <c r="N629" s="161">
        <v>1.6</v>
      </c>
      <c r="O629" s="79">
        <v>1.2</v>
      </c>
    </row>
    <row r="630" spans="1:15" customFormat="1" x14ac:dyDescent="0.25">
      <c r="A630" s="27">
        <v>39</v>
      </c>
      <c r="B630" s="28" t="s">
        <v>316</v>
      </c>
      <c r="C630" s="63">
        <v>4</v>
      </c>
      <c r="D630" s="124">
        <f t="shared" si="27"/>
        <v>21.45</v>
      </c>
      <c r="E630" s="124">
        <v>21.744</v>
      </c>
      <c r="F630" s="94" t="s">
        <v>325</v>
      </c>
      <c r="G630" s="29" t="s">
        <v>171</v>
      </c>
      <c r="H630" s="63" t="s">
        <v>43</v>
      </c>
      <c r="I630" s="63" t="s">
        <v>43</v>
      </c>
      <c r="J630" s="63" t="s">
        <v>52</v>
      </c>
      <c r="K630" s="91" t="s">
        <v>326</v>
      </c>
      <c r="L630" s="79">
        <v>4.2</v>
      </c>
      <c r="M630" s="80">
        <v>0.4</v>
      </c>
      <c r="N630" s="161"/>
      <c r="O630" s="79"/>
    </row>
    <row r="631" spans="1:15" customFormat="1" x14ac:dyDescent="0.25">
      <c r="A631" s="27">
        <v>40</v>
      </c>
      <c r="B631" s="28" t="s">
        <v>316</v>
      </c>
      <c r="C631" s="63">
        <v>4</v>
      </c>
      <c r="D631" s="124">
        <f t="shared" si="27"/>
        <v>21.744</v>
      </c>
      <c r="E631" s="124">
        <v>22.305</v>
      </c>
      <c r="F631" s="94" t="s">
        <v>325</v>
      </c>
      <c r="G631" s="63" t="s">
        <v>37</v>
      </c>
      <c r="H631" s="63" t="s">
        <v>43</v>
      </c>
      <c r="I631" s="63" t="s">
        <v>43</v>
      </c>
      <c r="J631" s="63" t="s">
        <v>52</v>
      </c>
      <c r="K631" s="138"/>
      <c r="L631" s="79">
        <v>3.83</v>
      </c>
      <c r="M631" s="80">
        <v>5</v>
      </c>
      <c r="N631" s="161">
        <v>1.6</v>
      </c>
      <c r="O631" s="79">
        <v>1.7</v>
      </c>
    </row>
    <row r="632" spans="1:15" customFormat="1" x14ac:dyDescent="0.25">
      <c r="A632" s="27">
        <v>41</v>
      </c>
      <c r="B632" s="28" t="s">
        <v>316</v>
      </c>
      <c r="C632" s="63">
        <v>4</v>
      </c>
      <c r="D632" s="124">
        <f t="shared" si="27"/>
        <v>22.305</v>
      </c>
      <c r="E632" s="124">
        <v>22.309000000000001</v>
      </c>
      <c r="F632" s="94" t="s">
        <v>325</v>
      </c>
      <c r="G632" s="63"/>
      <c r="H632" s="63"/>
      <c r="I632" s="63"/>
      <c r="J632" s="63"/>
      <c r="K632" s="138"/>
      <c r="L632" s="79">
        <v>3</v>
      </c>
      <c r="M632" s="80"/>
      <c r="N632" s="161"/>
      <c r="O632" s="79"/>
    </row>
    <row r="633" spans="1:15" customFormat="1" x14ac:dyDescent="0.25">
      <c r="A633" s="27">
        <v>42</v>
      </c>
      <c r="B633" s="28" t="s">
        <v>316</v>
      </c>
      <c r="C633" s="63">
        <v>4</v>
      </c>
      <c r="D633" s="124">
        <f t="shared" si="27"/>
        <v>22.309000000000001</v>
      </c>
      <c r="E633" s="124">
        <v>22.5</v>
      </c>
      <c r="F633" s="94" t="s">
        <v>325</v>
      </c>
      <c r="G633" s="63" t="s">
        <v>171</v>
      </c>
      <c r="H633" s="63" t="s">
        <v>25</v>
      </c>
      <c r="I633" s="63" t="s">
        <v>25</v>
      </c>
      <c r="J633" s="63" t="s">
        <v>28</v>
      </c>
      <c r="K633" s="138" t="s">
        <v>326</v>
      </c>
      <c r="L633" s="79">
        <v>4</v>
      </c>
      <c r="M633" s="80">
        <v>0.4</v>
      </c>
      <c r="N633" s="161"/>
      <c r="O633" s="79"/>
    </row>
    <row r="634" spans="1:15" customFormat="1" x14ac:dyDescent="0.25">
      <c r="A634" s="27">
        <v>43</v>
      </c>
      <c r="B634" s="28" t="s">
        <v>316</v>
      </c>
      <c r="C634" s="63">
        <v>4</v>
      </c>
      <c r="D634" s="124">
        <v>22.5</v>
      </c>
      <c r="E634" s="124">
        <v>22.623000000000001</v>
      </c>
      <c r="F634" s="94" t="s">
        <v>325</v>
      </c>
      <c r="G634" s="63"/>
      <c r="H634" s="63" t="s">
        <v>25</v>
      </c>
      <c r="I634" s="63" t="s">
        <v>25</v>
      </c>
      <c r="J634" s="63" t="s">
        <v>28</v>
      </c>
      <c r="K634" s="138"/>
      <c r="L634" s="79">
        <v>3.76</v>
      </c>
      <c r="M634" s="80">
        <v>4</v>
      </c>
      <c r="N634" s="161">
        <v>1.2</v>
      </c>
      <c r="O634" s="79">
        <v>1.3</v>
      </c>
    </row>
    <row r="635" spans="1:15" customFormat="1" x14ac:dyDescent="0.25">
      <c r="A635" s="27">
        <v>44</v>
      </c>
      <c r="B635" s="28" t="s">
        <v>316</v>
      </c>
      <c r="C635" s="63">
        <v>4</v>
      </c>
      <c r="D635" s="124">
        <f t="shared" ref="D635:D663" si="28">E634</f>
        <v>22.623000000000001</v>
      </c>
      <c r="E635" s="124">
        <v>22.8</v>
      </c>
      <c r="F635" s="94" t="s">
        <v>325</v>
      </c>
      <c r="G635" s="63" t="s">
        <v>29</v>
      </c>
      <c r="H635" s="63" t="s">
        <v>25</v>
      </c>
      <c r="I635" s="63" t="s">
        <v>25</v>
      </c>
      <c r="J635" s="63" t="s">
        <v>26</v>
      </c>
      <c r="K635" s="138"/>
      <c r="L635" s="79">
        <v>4</v>
      </c>
      <c r="M635" s="80">
        <v>0.4</v>
      </c>
      <c r="N635" s="161">
        <v>1</v>
      </c>
      <c r="O635" s="79">
        <v>1</v>
      </c>
    </row>
    <row r="636" spans="1:15" customFormat="1" x14ac:dyDescent="0.25">
      <c r="A636" s="27">
        <v>45</v>
      </c>
      <c r="B636" s="28" t="s">
        <v>316</v>
      </c>
      <c r="C636" s="63">
        <v>4</v>
      </c>
      <c r="D636" s="124">
        <f t="shared" si="28"/>
        <v>22.8</v>
      </c>
      <c r="E636" s="124">
        <v>22.83</v>
      </c>
      <c r="F636" s="94" t="s">
        <v>325</v>
      </c>
      <c r="G636" s="63" t="s">
        <v>327</v>
      </c>
      <c r="H636" s="63" t="s">
        <v>25</v>
      </c>
      <c r="I636" s="63" t="s">
        <v>25</v>
      </c>
      <c r="J636" s="63" t="s">
        <v>28</v>
      </c>
      <c r="K636" s="138" t="s">
        <v>328</v>
      </c>
      <c r="L636" s="79">
        <v>4</v>
      </c>
      <c r="M636" s="80">
        <v>0.4</v>
      </c>
      <c r="N636" s="161">
        <v>1</v>
      </c>
      <c r="O636" s="79">
        <v>1</v>
      </c>
    </row>
    <row r="637" spans="1:15" customFormat="1" x14ac:dyDescent="0.25">
      <c r="A637" s="27">
        <v>46</v>
      </c>
      <c r="B637" s="28" t="s">
        <v>316</v>
      </c>
      <c r="C637" s="63">
        <v>4</v>
      </c>
      <c r="D637" s="124">
        <f t="shared" si="28"/>
        <v>22.83</v>
      </c>
      <c r="E637" s="124">
        <v>22.835000000000001</v>
      </c>
      <c r="F637" s="94" t="s">
        <v>325</v>
      </c>
      <c r="G637" s="63"/>
      <c r="H637" s="63"/>
      <c r="I637" s="63"/>
      <c r="J637" s="63"/>
      <c r="K637" s="138"/>
      <c r="L637" s="79">
        <v>3</v>
      </c>
      <c r="M637" s="80">
        <v>0.4</v>
      </c>
      <c r="N637" s="161">
        <v>1</v>
      </c>
      <c r="O637" s="79">
        <v>1</v>
      </c>
    </row>
    <row r="638" spans="1:15" customFormat="1" x14ac:dyDescent="0.25">
      <c r="A638" s="27">
        <v>47</v>
      </c>
      <c r="B638" s="28" t="s">
        <v>316</v>
      </c>
      <c r="C638" s="63">
        <v>4</v>
      </c>
      <c r="D638" s="124">
        <f t="shared" si="28"/>
        <v>22.835000000000001</v>
      </c>
      <c r="E638" s="124">
        <v>22.856999999999999</v>
      </c>
      <c r="F638" s="94" t="s">
        <v>325</v>
      </c>
      <c r="G638" s="63" t="s">
        <v>327</v>
      </c>
      <c r="H638" s="63" t="s">
        <v>25</v>
      </c>
      <c r="I638" s="63" t="s">
        <v>25</v>
      </c>
      <c r="J638" s="63" t="s">
        <v>28</v>
      </c>
      <c r="K638" s="138" t="s">
        <v>328</v>
      </c>
      <c r="L638" s="79">
        <v>4</v>
      </c>
      <c r="M638" s="80">
        <v>0.4</v>
      </c>
      <c r="N638" s="161">
        <v>1</v>
      </c>
      <c r="O638" s="79">
        <v>1</v>
      </c>
    </row>
    <row r="639" spans="1:15" customFormat="1" x14ac:dyDescent="0.25">
      <c r="A639" s="27">
        <v>48</v>
      </c>
      <c r="B639" s="28" t="s">
        <v>316</v>
      </c>
      <c r="C639" s="63">
        <v>4</v>
      </c>
      <c r="D639" s="124">
        <f t="shared" si="28"/>
        <v>22.856999999999999</v>
      </c>
      <c r="E639" s="124">
        <v>22.87</v>
      </c>
      <c r="F639" s="94" t="s">
        <v>325</v>
      </c>
      <c r="G639" s="63" t="s">
        <v>29</v>
      </c>
      <c r="H639" s="63" t="s">
        <v>25</v>
      </c>
      <c r="I639" s="63" t="s">
        <v>25</v>
      </c>
      <c r="J639" s="63" t="s">
        <v>26</v>
      </c>
      <c r="K639" s="138"/>
      <c r="L639" s="79">
        <v>4.2</v>
      </c>
      <c r="M639" s="80">
        <v>0.4</v>
      </c>
      <c r="N639" s="161">
        <v>1</v>
      </c>
      <c r="O639" s="79">
        <v>1</v>
      </c>
    </row>
    <row r="640" spans="1:15" customFormat="1" x14ac:dyDescent="0.25">
      <c r="A640" s="27">
        <v>49</v>
      </c>
      <c r="B640" s="28" t="s">
        <v>316</v>
      </c>
      <c r="C640" s="63">
        <v>4</v>
      </c>
      <c r="D640" s="124">
        <f t="shared" si="28"/>
        <v>22.87</v>
      </c>
      <c r="E640" s="124">
        <v>22.875</v>
      </c>
      <c r="F640" s="94" t="s">
        <v>325</v>
      </c>
      <c r="G640" s="63"/>
      <c r="H640" s="63" t="s">
        <v>25</v>
      </c>
      <c r="I640" s="63" t="s">
        <v>25</v>
      </c>
      <c r="J640" s="63" t="s">
        <v>26</v>
      </c>
      <c r="K640" s="138"/>
      <c r="L640" s="79">
        <v>3</v>
      </c>
      <c r="M640" s="80">
        <v>0</v>
      </c>
      <c r="N640" s="161">
        <v>0</v>
      </c>
      <c r="O640" s="79">
        <v>0</v>
      </c>
    </row>
    <row r="641" spans="1:15" customFormat="1" x14ac:dyDescent="0.25">
      <c r="A641" s="27">
        <v>50</v>
      </c>
      <c r="B641" s="28" t="s">
        <v>316</v>
      </c>
      <c r="C641" s="63">
        <v>4</v>
      </c>
      <c r="D641" s="124">
        <f t="shared" si="28"/>
        <v>22.875</v>
      </c>
      <c r="E641" s="124">
        <v>22.92</v>
      </c>
      <c r="F641" s="94" t="s">
        <v>325</v>
      </c>
      <c r="G641" s="63" t="s">
        <v>29</v>
      </c>
      <c r="H641" s="63" t="s">
        <v>25</v>
      </c>
      <c r="I641" s="63" t="s">
        <v>25</v>
      </c>
      <c r="J641" s="63" t="s">
        <v>26</v>
      </c>
      <c r="K641" s="138"/>
      <c r="L641" s="79">
        <v>4.2</v>
      </c>
      <c r="M641" s="80">
        <v>0.4</v>
      </c>
      <c r="N641" s="161">
        <v>1</v>
      </c>
      <c r="O641" s="79">
        <v>1</v>
      </c>
    </row>
    <row r="642" spans="1:15" customFormat="1" x14ac:dyDescent="0.25">
      <c r="A642" s="27">
        <v>51</v>
      </c>
      <c r="B642" s="28" t="s">
        <v>316</v>
      </c>
      <c r="C642" s="63">
        <v>4</v>
      </c>
      <c r="D642" s="124">
        <f t="shared" si="28"/>
        <v>22.92</v>
      </c>
      <c r="E642" s="124">
        <v>23.01</v>
      </c>
      <c r="F642" s="94" t="s">
        <v>325</v>
      </c>
      <c r="G642" s="63" t="s">
        <v>29</v>
      </c>
      <c r="H642" s="63" t="s">
        <v>25</v>
      </c>
      <c r="I642" s="63" t="s">
        <v>25</v>
      </c>
      <c r="J642" s="63" t="s">
        <v>28</v>
      </c>
      <c r="K642" s="138"/>
      <c r="L642" s="79">
        <v>3</v>
      </c>
      <c r="M642" s="80">
        <v>3</v>
      </c>
      <c r="N642" s="161">
        <v>1.2</v>
      </c>
      <c r="O642" s="79">
        <v>1.2</v>
      </c>
    </row>
    <row r="643" spans="1:15" customFormat="1" x14ac:dyDescent="0.25">
      <c r="A643" s="27">
        <v>52</v>
      </c>
      <c r="B643" s="28" t="s">
        <v>316</v>
      </c>
      <c r="C643" s="63">
        <v>4</v>
      </c>
      <c r="D643" s="124">
        <f t="shared" si="28"/>
        <v>23.01</v>
      </c>
      <c r="E643" s="124">
        <v>23.175000000000001</v>
      </c>
      <c r="F643" s="94" t="s">
        <v>325</v>
      </c>
      <c r="G643" s="63"/>
      <c r="H643" s="63"/>
      <c r="I643" s="63"/>
      <c r="J643" s="63"/>
      <c r="K643" s="138" t="s">
        <v>329</v>
      </c>
      <c r="L643" s="79">
        <v>2.5</v>
      </c>
      <c r="M643" s="80"/>
      <c r="N643" s="161"/>
      <c r="O643" s="79"/>
    </row>
    <row r="644" spans="1:15" customFormat="1" x14ac:dyDescent="0.25">
      <c r="A644" s="27">
        <v>53</v>
      </c>
      <c r="B644" s="28" t="s">
        <v>316</v>
      </c>
      <c r="C644" s="63">
        <v>4</v>
      </c>
      <c r="D644" s="124">
        <f t="shared" si="28"/>
        <v>23.175000000000001</v>
      </c>
      <c r="E644" s="124">
        <v>23.29</v>
      </c>
      <c r="F644" s="94" t="s">
        <v>325</v>
      </c>
      <c r="G644" s="63" t="s">
        <v>29</v>
      </c>
      <c r="H644" s="63" t="s">
        <v>25</v>
      </c>
      <c r="I644" s="63" t="s">
        <v>25</v>
      </c>
      <c r="J644" s="63" t="s">
        <v>28</v>
      </c>
      <c r="K644" s="138"/>
      <c r="L644" s="79">
        <v>4.2</v>
      </c>
      <c r="M644" s="80">
        <v>0.4</v>
      </c>
      <c r="N644" s="161">
        <v>1.1200000000000001</v>
      </c>
      <c r="O644" s="79">
        <v>1.1000000000000001</v>
      </c>
    </row>
    <row r="645" spans="1:15" customFormat="1" x14ac:dyDescent="0.25">
      <c r="A645" s="27">
        <v>54</v>
      </c>
      <c r="B645" s="28" t="s">
        <v>316</v>
      </c>
      <c r="C645" s="63">
        <v>4</v>
      </c>
      <c r="D645" s="124">
        <f t="shared" si="28"/>
        <v>23.29</v>
      </c>
      <c r="E645" s="124">
        <v>23.79</v>
      </c>
      <c r="F645" s="94" t="s">
        <v>325</v>
      </c>
      <c r="G645" s="63"/>
      <c r="H645" s="63"/>
      <c r="I645" s="63"/>
      <c r="J645" s="63"/>
      <c r="K645" s="138" t="s">
        <v>329</v>
      </c>
      <c r="L645" s="79">
        <v>2.5</v>
      </c>
      <c r="M645" s="80"/>
      <c r="N645" s="161"/>
      <c r="O645" s="79"/>
    </row>
    <row r="646" spans="1:15" customFormat="1" x14ac:dyDescent="0.25">
      <c r="A646" s="27">
        <v>55</v>
      </c>
      <c r="B646" s="28" t="s">
        <v>316</v>
      </c>
      <c r="C646" s="63">
        <v>4</v>
      </c>
      <c r="D646" s="124">
        <f t="shared" si="28"/>
        <v>23.79</v>
      </c>
      <c r="E646" s="124">
        <v>24.04</v>
      </c>
      <c r="F646" s="94" t="s">
        <v>325</v>
      </c>
      <c r="G646" s="63"/>
      <c r="H646" s="63"/>
      <c r="I646" s="63"/>
      <c r="J646" s="63"/>
      <c r="K646" s="138" t="s">
        <v>329</v>
      </c>
      <c r="L646" s="79">
        <v>2.5</v>
      </c>
      <c r="M646" s="80"/>
      <c r="N646" s="161"/>
      <c r="O646" s="79"/>
    </row>
    <row r="647" spans="1:15" customFormat="1" x14ac:dyDescent="0.25">
      <c r="A647" s="27">
        <v>56</v>
      </c>
      <c r="B647" s="28" t="s">
        <v>316</v>
      </c>
      <c r="C647" s="63">
        <v>4</v>
      </c>
      <c r="D647" s="124">
        <f t="shared" si="28"/>
        <v>24.04</v>
      </c>
      <c r="E647" s="124">
        <v>24.1</v>
      </c>
      <c r="F647" s="94" t="s">
        <v>325</v>
      </c>
      <c r="G647" s="63" t="s">
        <v>37</v>
      </c>
      <c r="H647" s="63" t="s">
        <v>25</v>
      </c>
      <c r="I647" s="63" t="s">
        <v>25</v>
      </c>
      <c r="J647" s="63" t="s">
        <v>28</v>
      </c>
      <c r="K647" s="138"/>
      <c r="L647" s="79">
        <v>4.2</v>
      </c>
      <c r="M647" s="80">
        <v>5</v>
      </c>
      <c r="N647" s="161">
        <v>2</v>
      </c>
      <c r="O647" s="79">
        <v>2</v>
      </c>
    </row>
    <row r="648" spans="1:15" customFormat="1" x14ac:dyDescent="0.25">
      <c r="A648" s="27">
        <v>57</v>
      </c>
      <c r="B648" s="28" t="s">
        <v>316</v>
      </c>
      <c r="C648" s="63">
        <v>4</v>
      </c>
      <c r="D648" s="124">
        <f t="shared" si="28"/>
        <v>24.1</v>
      </c>
      <c r="E648" s="124">
        <v>24.105</v>
      </c>
      <c r="F648" s="94" t="s">
        <v>325</v>
      </c>
      <c r="G648" s="63"/>
      <c r="H648" s="63"/>
      <c r="I648" s="63"/>
      <c r="J648" s="63"/>
      <c r="K648" s="138"/>
      <c r="L648" s="79">
        <v>3</v>
      </c>
      <c r="M648" s="80"/>
      <c r="N648" s="161"/>
      <c r="O648" s="79"/>
    </row>
    <row r="649" spans="1:15" customFormat="1" x14ac:dyDescent="0.25">
      <c r="A649" s="27">
        <v>58</v>
      </c>
      <c r="B649" s="28" t="s">
        <v>316</v>
      </c>
      <c r="C649" s="63">
        <v>4</v>
      </c>
      <c r="D649" s="124">
        <f t="shared" si="28"/>
        <v>24.105</v>
      </c>
      <c r="E649" s="124">
        <v>24.605</v>
      </c>
      <c r="F649" s="94" t="s">
        <v>325</v>
      </c>
      <c r="G649" s="63" t="s">
        <v>29</v>
      </c>
      <c r="H649" s="63" t="s">
        <v>25</v>
      </c>
      <c r="I649" s="63" t="s">
        <v>25</v>
      </c>
      <c r="J649" s="63" t="s">
        <v>28</v>
      </c>
      <c r="K649" s="138"/>
      <c r="L649" s="79">
        <v>4.0199999999999996</v>
      </c>
      <c r="M649" s="80">
        <v>5</v>
      </c>
      <c r="N649" s="161"/>
      <c r="O649" s="79"/>
    </row>
    <row r="650" spans="1:15" customFormat="1" x14ac:dyDescent="0.25">
      <c r="A650" s="27">
        <v>59</v>
      </c>
      <c r="B650" s="28" t="s">
        <v>316</v>
      </c>
      <c r="C650" s="63">
        <v>4</v>
      </c>
      <c r="D650" s="124">
        <f t="shared" si="28"/>
        <v>24.605</v>
      </c>
      <c r="E650" s="124">
        <v>25.105</v>
      </c>
      <c r="F650" s="94" t="s">
        <v>325</v>
      </c>
      <c r="G650" s="63" t="s">
        <v>29</v>
      </c>
      <c r="H650" s="63" t="s">
        <v>25</v>
      </c>
      <c r="I650" s="63" t="s">
        <v>25</v>
      </c>
      <c r="J650" s="63" t="s">
        <v>28</v>
      </c>
      <c r="K650" s="138"/>
      <c r="L650" s="79">
        <v>4.0199999999999996</v>
      </c>
      <c r="M650" s="80">
        <v>5</v>
      </c>
      <c r="N650" s="161">
        <v>1.6</v>
      </c>
      <c r="O650" s="79">
        <v>1.5</v>
      </c>
    </row>
    <row r="651" spans="1:15" customFormat="1" x14ac:dyDescent="0.25">
      <c r="A651" s="27">
        <v>60</v>
      </c>
      <c r="B651" s="28" t="s">
        <v>316</v>
      </c>
      <c r="C651" s="63">
        <v>4</v>
      </c>
      <c r="D651" s="124">
        <f t="shared" si="28"/>
        <v>25.105</v>
      </c>
      <c r="E651" s="124">
        <v>25.324999999999999</v>
      </c>
      <c r="F651" s="94" t="s">
        <v>325</v>
      </c>
      <c r="G651" s="63" t="s">
        <v>29</v>
      </c>
      <c r="H651" s="63" t="s">
        <v>25</v>
      </c>
      <c r="I651" s="63" t="s">
        <v>25</v>
      </c>
      <c r="J651" s="63" t="s">
        <v>28</v>
      </c>
      <c r="K651" s="138"/>
      <c r="L651" s="79">
        <v>4.01</v>
      </c>
      <c r="M651" s="80">
        <v>5</v>
      </c>
      <c r="N651" s="161">
        <v>1.7</v>
      </c>
      <c r="O651" s="161">
        <v>1.7</v>
      </c>
    </row>
    <row r="652" spans="1:15" customFormat="1" x14ac:dyDescent="0.25">
      <c r="A652" s="27">
        <v>61</v>
      </c>
      <c r="B652" s="28" t="s">
        <v>316</v>
      </c>
      <c r="C652" s="63">
        <v>4</v>
      </c>
      <c r="D652" s="124">
        <f t="shared" si="28"/>
        <v>25.324999999999999</v>
      </c>
      <c r="E652" s="124">
        <v>25.385000000000002</v>
      </c>
      <c r="F652" s="94" t="s">
        <v>325</v>
      </c>
      <c r="G652" s="63" t="s">
        <v>29</v>
      </c>
      <c r="H652" s="63" t="s">
        <v>25</v>
      </c>
      <c r="I652" s="63" t="s">
        <v>25</v>
      </c>
      <c r="J652" s="63" t="s">
        <v>28</v>
      </c>
      <c r="K652" s="138"/>
      <c r="L652" s="79">
        <v>4</v>
      </c>
      <c r="M652" s="80">
        <v>5</v>
      </c>
      <c r="N652" s="161">
        <v>1.7</v>
      </c>
      <c r="O652" s="79">
        <v>1.6</v>
      </c>
    </row>
    <row r="653" spans="1:15" customFormat="1" x14ac:dyDescent="0.25">
      <c r="A653" s="27">
        <v>62</v>
      </c>
      <c r="B653" s="28" t="s">
        <v>316</v>
      </c>
      <c r="C653" s="63">
        <v>4</v>
      </c>
      <c r="D653" s="124">
        <f t="shared" si="28"/>
        <v>25.385000000000002</v>
      </c>
      <c r="E653" s="124">
        <v>25.885000000000002</v>
      </c>
      <c r="F653" s="94" t="s">
        <v>325</v>
      </c>
      <c r="G653" s="63"/>
      <c r="H653" s="63"/>
      <c r="I653" s="63"/>
      <c r="J653" s="63"/>
      <c r="K653" s="138" t="s">
        <v>329</v>
      </c>
      <c r="L653" s="79">
        <v>2.5</v>
      </c>
      <c r="M653" s="80"/>
      <c r="N653" s="161"/>
      <c r="O653" s="79"/>
    </row>
    <row r="654" spans="1:15" customFormat="1" x14ac:dyDescent="0.25">
      <c r="A654" s="27">
        <v>63</v>
      </c>
      <c r="B654" s="28" t="s">
        <v>316</v>
      </c>
      <c r="C654" s="63">
        <v>4</v>
      </c>
      <c r="D654" s="124">
        <f t="shared" si="28"/>
        <v>25.885000000000002</v>
      </c>
      <c r="E654" s="124">
        <v>25.97</v>
      </c>
      <c r="F654" s="94" t="s">
        <v>325</v>
      </c>
      <c r="G654" s="63"/>
      <c r="H654" s="63"/>
      <c r="I654" s="63"/>
      <c r="J654" s="63"/>
      <c r="K654" s="138" t="s">
        <v>329</v>
      </c>
      <c r="L654" s="79">
        <v>2.5</v>
      </c>
      <c r="M654" s="80"/>
      <c r="N654" s="161"/>
      <c r="O654" s="79"/>
    </row>
    <row r="655" spans="1:15" customFormat="1" x14ac:dyDescent="0.25">
      <c r="A655" s="27">
        <v>64</v>
      </c>
      <c r="B655" s="28" t="s">
        <v>316</v>
      </c>
      <c r="C655" s="63">
        <v>4</v>
      </c>
      <c r="D655" s="124">
        <f>E654</f>
        <v>25.97</v>
      </c>
      <c r="E655" s="124">
        <v>26.1</v>
      </c>
      <c r="F655" s="94" t="s">
        <v>325</v>
      </c>
      <c r="G655" s="63" t="s">
        <v>29</v>
      </c>
      <c r="H655" s="63" t="s">
        <v>25</v>
      </c>
      <c r="I655" s="63" t="s">
        <v>25</v>
      </c>
      <c r="J655" s="63" t="s">
        <v>28</v>
      </c>
      <c r="K655" s="138"/>
      <c r="L655" s="79">
        <v>4</v>
      </c>
      <c r="M655" s="80">
        <v>5</v>
      </c>
      <c r="N655" s="161">
        <v>1.6</v>
      </c>
      <c r="O655" s="79">
        <v>1.4</v>
      </c>
    </row>
    <row r="656" spans="1:15" customFormat="1" x14ac:dyDescent="0.25">
      <c r="A656" s="27">
        <v>65</v>
      </c>
      <c r="B656" s="28" t="s">
        <v>316</v>
      </c>
      <c r="C656" s="63">
        <v>4</v>
      </c>
      <c r="D656" s="124">
        <f>E655</f>
        <v>26.1</v>
      </c>
      <c r="E656" s="124">
        <v>26.295999999999999</v>
      </c>
      <c r="F656" s="94" t="s">
        <v>325</v>
      </c>
      <c r="G656" s="63" t="s">
        <v>29</v>
      </c>
      <c r="H656" s="63" t="s">
        <v>25</v>
      </c>
      <c r="I656" s="63" t="s">
        <v>25</v>
      </c>
      <c r="J656" s="63" t="s">
        <v>28</v>
      </c>
      <c r="K656" s="138"/>
      <c r="L656" s="79">
        <v>4</v>
      </c>
      <c r="M656" s="80">
        <v>5</v>
      </c>
      <c r="N656" s="161">
        <v>1.7</v>
      </c>
      <c r="O656" s="79">
        <v>1.3</v>
      </c>
    </row>
    <row r="657" spans="1:15" customFormat="1" x14ac:dyDescent="0.25">
      <c r="A657" s="27">
        <v>66</v>
      </c>
      <c r="B657" s="28" t="s">
        <v>316</v>
      </c>
      <c r="C657" s="63">
        <v>4</v>
      </c>
      <c r="D657" s="124">
        <f>E656</f>
        <v>26.295999999999999</v>
      </c>
      <c r="E657" s="124">
        <v>26.785</v>
      </c>
      <c r="F657" s="94" t="s">
        <v>325</v>
      </c>
      <c r="G657" s="63" t="s">
        <v>29</v>
      </c>
      <c r="H657" s="63" t="s">
        <v>25</v>
      </c>
      <c r="I657" s="63" t="s">
        <v>25</v>
      </c>
      <c r="J657" s="63" t="s">
        <v>28</v>
      </c>
      <c r="K657" s="138" t="s">
        <v>330</v>
      </c>
      <c r="L657" s="79">
        <v>4.1500000000000004</v>
      </c>
      <c r="M657" s="80">
        <v>5</v>
      </c>
      <c r="N657" s="161">
        <v>1.8</v>
      </c>
      <c r="O657" s="79">
        <v>1.6</v>
      </c>
    </row>
    <row r="658" spans="1:15" customFormat="1" x14ac:dyDescent="0.25">
      <c r="A658" s="27">
        <v>67</v>
      </c>
      <c r="B658" s="28" t="s">
        <v>316</v>
      </c>
      <c r="C658" s="63">
        <v>4</v>
      </c>
      <c r="D658" s="124">
        <f>E657</f>
        <v>26.785</v>
      </c>
      <c r="E658" s="124">
        <v>27.056999999999999</v>
      </c>
      <c r="F658" s="94" t="s">
        <v>325</v>
      </c>
      <c r="G658" s="63" t="s">
        <v>29</v>
      </c>
      <c r="H658" s="63" t="s">
        <v>25</v>
      </c>
      <c r="I658" s="63" t="s">
        <v>25</v>
      </c>
      <c r="J658" s="63" t="s">
        <v>28</v>
      </c>
      <c r="K658" s="138" t="s">
        <v>330</v>
      </c>
      <c r="L658" s="79">
        <v>4.2</v>
      </c>
      <c r="M658" s="80">
        <v>5</v>
      </c>
      <c r="N658" s="161">
        <v>1</v>
      </c>
      <c r="O658" s="79"/>
    </row>
    <row r="659" spans="1:15" customFormat="1" x14ac:dyDescent="0.25">
      <c r="A659" s="27">
        <v>68</v>
      </c>
      <c r="B659" s="28" t="s">
        <v>316</v>
      </c>
      <c r="C659" s="63">
        <v>4</v>
      </c>
      <c r="D659" s="124">
        <f t="shared" si="28"/>
        <v>27.056999999999999</v>
      </c>
      <c r="E659" s="124">
        <v>27.135000000000002</v>
      </c>
      <c r="F659" s="94" t="s">
        <v>325</v>
      </c>
      <c r="G659" s="63" t="s">
        <v>24</v>
      </c>
      <c r="H659" s="63" t="s">
        <v>25</v>
      </c>
      <c r="I659" s="63" t="s">
        <v>25</v>
      </c>
      <c r="J659" s="63" t="s">
        <v>26</v>
      </c>
      <c r="K659" s="138"/>
      <c r="L659" s="79">
        <v>4.2</v>
      </c>
      <c r="M659" s="80">
        <v>5</v>
      </c>
      <c r="N659" s="161"/>
      <c r="O659" s="79"/>
    </row>
    <row r="660" spans="1:15" customFormat="1" x14ac:dyDescent="0.25">
      <c r="A660" s="27">
        <v>69</v>
      </c>
      <c r="B660" s="28" t="s">
        <v>316</v>
      </c>
      <c r="C660" s="63">
        <v>4</v>
      </c>
      <c r="D660" s="124">
        <f t="shared" si="28"/>
        <v>27.135000000000002</v>
      </c>
      <c r="E660" s="124">
        <v>27.4</v>
      </c>
      <c r="F660" s="94" t="s">
        <v>325</v>
      </c>
      <c r="G660" s="63" t="s">
        <v>29</v>
      </c>
      <c r="H660" s="63" t="s">
        <v>25</v>
      </c>
      <c r="I660" s="63" t="s">
        <v>25</v>
      </c>
      <c r="J660" s="63" t="s">
        <v>26</v>
      </c>
      <c r="K660" s="138" t="s">
        <v>331</v>
      </c>
      <c r="L660" s="79">
        <v>3.85</v>
      </c>
      <c r="M660" s="80">
        <v>5</v>
      </c>
      <c r="N660" s="161"/>
      <c r="O660" s="79"/>
    </row>
    <row r="661" spans="1:15" customFormat="1" x14ac:dyDescent="0.25">
      <c r="A661" s="27">
        <v>70</v>
      </c>
      <c r="B661" s="28" t="s">
        <v>316</v>
      </c>
      <c r="C661" s="63">
        <v>4</v>
      </c>
      <c r="D661" s="124">
        <f t="shared" si="28"/>
        <v>27.4</v>
      </c>
      <c r="E661" s="124">
        <v>27.45</v>
      </c>
      <c r="F661" s="94" t="s">
        <v>325</v>
      </c>
      <c r="G661" s="24"/>
      <c r="H661" s="63" t="s">
        <v>25</v>
      </c>
      <c r="I661" s="63" t="s">
        <v>25</v>
      </c>
      <c r="J661" s="63" t="s">
        <v>26</v>
      </c>
      <c r="K661" s="138"/>
      <c r="L661" s="79">
        <v>2.5</v>
      </c>
      <c r="M661" s="80">
        <v>5</v>
      </c>
      <c r="N661" s="161"/>
      <c r="O661" s="79"/>
    </row>
    <row r="662" spans="1:15" customFormat="1" x14ac:dyDescent="0.25">
      <c r="A662" s="27">
        <v>71</v>
      </c>
      <c r="B662" s="28" t="s">
        <v>316</v>
      </c>
      <c r="C662" s="63">
        <v>4</v>
      </c>
      <c r="D662" s="124">
        <f t="shared" si="28"/>
        <v>27.45</v>
      </c>
      <c r="E662" s="124">
        <v>27.95</v>
      </c>
      <c r="F662" s="94" t="s">
        <v>325</v>
      </c>
      <c r="G662" s="24"/>
      <c r="H662" s="24"/>
      <c r="I662" s="24"/>
      <c r="J662" s="24"/>
      <c r="K662" s="138" t="s">
        <v>329</v>
      </c>
      <c r="L662" s="79">
        <v>2.5</v>
      </c>
      <c r="M662" s="80"/>
      <c r="N662" s="161"/>
      <c r="O662" s="79"/>
    </row>
    <row r="663" spans="1:15" customFormat="1" x14ac:dyDescent="0.25">
      <c r="A663" s="27">
        <v>72</v>
      </c>
      <c r="B663" s="28" t="s">
        <v>316</v>
      </c>
      <c r="C663" s="63">
        <v>4</v>
      </c>
      <c r="D663" s="124">
        <f t="shared" si="28"/>
        <v>27.95</v>
      </c>
      <c r="E663" s="124">
        <v>28</v>
      </c>
      <c r="F663" s="94" t="s">
        <v>325</v>
      </c>
      <c r="G663" s="24"/>
      <c r="H663" s="24"/>
      <c r="I663" s="24"/>
      <c r="J663" s="24"/>
      <c r="K663" s="138" t="s">
        <v>329</v>
      </c>
      <c r="L663" s="79">
        <v>2.5</v>
      </c>
      <c r="M663" s="80"/>
      <c r="N663" s="161"/>
      <c r="O663" s="79"/>
    </row>
    <row r="664" spans="1:15" customFormat="1" x14ac:dyDescent="0.25">
      <c r="A664" s="27">
        <v>73</v>
      </c>
      <c r="B664" s="28" t="s">
        <v>316</v>
      </c>
      <c r="C664" s="63">
        <v>4</v>
      </c>
      <c r="D664" s="124">
        <v>28</v>
      </c>
      <c r="E664" s="124">
        <v>28.15</v>
      </c>
      <c r="F664" s="94" t="s">
        <v>325</v>
      </c>
      <c r="G664" s="24"/>
      <c r="H664" s="63"/>
      <c r="I664" s="63"/>
      <c r="J664" s="63"/>
      <c r="K664" s="62" t="s">
        <v>329</v>
      </c>
      <c r="L664" s="79">
        <v>2.5</v>
      </c>
      <c r="M664" s="80"/>
      <c r="N664" s="161"/>
      <c r="O664" s="79"/>
    </row>
    <row r="665" spans="1:15" customFormat="1" x14ac:dyDescent="0.25">
      <c r="A665" s="27">
        <v>74</v>
      </c>
      <c r="B665" s="28" t="s">
        <v>316</v>
      </c>
      <c r="C665" s="63">
        <v>4</v>
      </c>
      <c r="D665" s="124">
        <f>E664</f>
        <v>28.15</v>
      </c>
      <c r="E665" s="124">
        <v>28.68</v>
      </c>
      <c r="F665" s="94" t="s">
        <v>325</v>
      </c>
      <c r="G665" s="63" t="s">
        <v>24</v>
      </c>
      <c r="H665" s="63" t="s">
        <v>25</v>
      </c>
      <c r="I665" s="63" t="s">
        <v>25</v>
      </c>
      <c r="J665" s="63" t="s">
        <v>26</v>
      </c>
      <c r="K665" s="62"/>
      <c r="L665" s="79">
        <v>3.4</v>
      </c>
      <c r="M665" s="80">
        <v>3.5</v>
      </c>
      <c r="N665" s="161">
        <v>1.3</v>
      </c>
      <c r="O665" s="79">
        <v>1.3</v>
      </c>
    </row>
    <row r="666" spans="1:15" customFormat="1" x14ac:dyDescent="0.25">
      <c r="A666" s="27">
        <v>75</v>
      </c>
      <c r="B666" s="28" t="s">
        <v>316</v>
      </c>
      <c r="C666" s="63">
        <v>4</v>
      </c>
      <c r="D666" s="124">
        <f t="shared" ref="D666:D678" si="29">E665</f>
        <v>28.68</v>
      </c>
      <c r="E666" s="124">
        <v>29.02</v>
      </c>
      <c r="F666" s="94" t="s">
        <v>325</v>
      </c>
      <c r="G666" s="63" t="s">
        <v>29</v>
      </c>
      <c r="H666" s="63" t="s">
        <v>25</v>
      </c>
      <c r="I666" s="63" t="s">
        <v>25</v>
      </c>
      <c r="J666" s="63" t="s">
        <v>26</v>
      </c>
      <c r="K666" s="62" t="s">
        <v>332</v>
      </c>
      <c r="L666" s="79">
        <v>4</v>
      </c>
      <c r="M666" s="80">
        <v>5</v>
      </c>
      <c r="N666" s="161">
        <v>2</v>
      </c>
      <c r="O666" s="79">
        <v>2</v>
      </c>
    </row>
    <row r="667" spans="1:15" customFormat="1" x14ac:dyDescent="0.25">
      <c r="A667" s="27">
        <v>76</v>
      </c>
      <c r="B667" s="28" t="s">
        <v>316</v>
      </c>
      <c r="C667" s="63">
        <v>4</v>
      </c>
      <c r="D667" s="124">
        <f t="shared" si="29"/>
        <v>29.02</v>
      </c>
      <c r="E667" s="124">
        <v>29.22</v>
      </c>
      <c r="F667" s="94" t="s">
        <v>325</v>
      </c>
      <c r="G667" s="63" t="s">
        <v>29</v>
      </c>
      <c r="H667" s="63" t="s">
        <v>25</v>
      </c>
      <c r="I667" s="63" t="s">
        <v>25</v>
      </c>
      <c r="J667" s="63" t="s">
        <v>26</v>
      </c>
      <c r="K667" s="62" t="s">
        <v>332</v>
      </c>
      <c r="L667" s="79">
        <v>4</v>
      </c>
      <c r="M667" s="80">
        <v>5.8</v>
      </c>
      <c r="N667" s="161">
        <v>2</v>
      </c>
      <c r="O667" s="79">
        <v>2</v>
      </c>
    </row>
    <row r="668" spans="1:15" customFormat="1" x14ac:dyDescent="0.25">
      <c r="A668" s="27">
        <v>77</v>
      </c>
      <c r="B668" s="28" t="s">
        <v>316</v>
      </c>
      <c r="C668" s="63">
        <v>4</v>
      </c>
      <c r="D668" s="124">
        <f>E667</f>
        <v>29.22</v>
      </c>
      <c r="E668" s="124">
        <v>29.71</v>
      </c>
      <c r="F668" s="94" t="s">
        <v>325</v>
      </c>
      <c r="G668" s="63" t="s">
        <v>24</v>
      </c>
      <c r="H668" s="63" t="s">
        <v>25</v>
      </c>
      <c r="I668" s="63" t="s">
        <v>25</v>
      </c>
      <c r="J668" s="63" t="s">
        <v>28</v>
      </c>
      <c r="K668" s="164"/>
      <c r="L668" s="79">
        <v>5</v>
      </c>
      <c r="M668" s="80">
        <v>4</v>
      </c>
      <c r="N668" s="161"/>
      <c r="O668" s="79"/>
    </row>
    <row r="669" spans="1:15" customFormat="1" x14ac:dyDescent="0.25">
      <c r="A669" s="27">
        <v>78</v>
      </c>
      <c r="B669" s="28" t="s">
        <v>316</v>
      </c>
      <c r="C669" s="63">
        <v>4</v>
      </c>
      <c r="D669" s="124">
        <f t="shared" si="29"/>
        <v>29.71</v>
      </c>
      <c r="E669" s="124">
        <v>30.09</v>
      </c>
      <c r="F669" s="94" t="s">
        <v>325</v>
      </c>
      <c r="G669" s="63" t="s">
        <v>24</v>
      </c>
      <c r="H669" s="63" t="s">
        <v>25</v>
      </c>
      <c r="I669" s="63" t="s">
        <v>25</v>
      </c>
      <c r="J669" s="63" t="s">
        <v>28</v>
      </c>
      <c r="K669" s="165"/>
      <c r="L669" s="79">
        <v>5</v>
      </c>
      <c r="M669" s="80">
        <v>4</v>
      </c>
      <c r="N669" s="161"/>
      <c r="O669" s="79"/>
    </row>
    <row r="670" spans="1:15" customFormat="1" x14ac:dyDescent="0.25">
      <c r="A670" s="27">
        <v>79</v>
      </c>
      <c r="B670" s="28" t="s">
        <v>316</v>
      </c>
      <c r="C670" s="63">
        <v>4</v>
      </c>
      <c r="D670" s="124">
        <f t="shared" si="29"/>
        <v>30.09</v>
      </c>
      <c r="E670" s="124">
        <v>30.12</v>
      </c>
      <c r="F670" s="94" t="s">
        <v>325</v>
      </c>
      <c r="G670" s="63" t="s">
        <v>24</v>
      </c>
      <c r="H670" s="63" t="s">
        <v>25</v>
      </c>
      <c r="I670" s="63" t="s">
        <v>25</v>
      </c>
      <c r="J670" s="63" t="s">
        <v>26</v>
      </c>
      <c r="K670" s="166"/>
      <c r="L670" s="79">
        <v>2.5</v>
      </c>
      <c r="M670" s="80"/>
      <c r="N670" s="161"/>
      <c r="O670" s="79"/>
    </row>
    <row r="671" spans="1:15" customFormat="1" x14ac:dyDescent="0.25">
      <c r="A671" s="27">
        <v>80</v>
      </c>
      <c r="B671" s="28" t="s">
        <v>316</v>
      </c>
      <c r="C671" s="63">
        <v>4</v>
      </c>
      <c r="D671" s="124">
        <f t="shared" si="29"/>
        <v>30.12</v>
      </c>
      <c r="E671" s="124">
        <v>30.59</v>
      </c>
      <c r="F671" s="94" t="s">
        <v>325</v>
      </c>
      <c r="G671" s="63" t="s">
        <v>24</v>
      </c>
      <c r="H671" s="63" t="s">
        <v>25</v>
      </c>
      <c r="I671" s="63" t="s">
        <v>25</v>
      </c>
      <c r="J671" s="63" t="s">
        <v>28</v>
      </c>
      <c r="K671" s="62"/>
      <c r="L671" s="79">
        <v>4</v>
      </c>
      <c r="M671" s="80">
        <v>5</v>
      </c>
      <c r="N671" s="161"/>
      <c r="O671" s="79"/>
    </row>
    <row r="672" spans="1:15" customFormat="1" x14ac:dyDescent="0.25">
      <c r="A672" s="27">
        <v>81</v>
      </c>
      <c r="B672" s="28" t="s">
        <v>316</v>
      </c>
      <c r="C672" s="63">
        <v>4</v>
      </c>
      <c r="D672" s="124">
        <f t="shared" si="29"/>
        <v>30.59</v>
      </c>
      <c r="E672" s="124">
        <v>31.09</v>
      </c>
      <c r="F672" s="94" t="s">
        <v>325</v>
      </c>
      <c r="G672" s="63" t="s">
        <v>24</v>
      </c>
      <c r="H672" s="63" t="s">
        <v>25</v>
      </c>
      <c r="I672" s="63" t="s">
        <v>25</v>
      </c>
      <c r="J672" s="63" t="s">
        <v>28</v>
      </c>
      <c r="K672" s="62"/>
      <c r="L672" s="79">
        <v>4</v>
      </c>
      <c r="M672" s="80">
        <v>5</v>
      </c>
      <c r="N672" s="161"/>
      <c r="O672" s="79"/>
    </row>
    <row r="673" spans="1:15" customFormat="1" x14ac:dyDescent="0.25">
      <c r="A673" s="27">
        <v>82</v>
      </c>
      <c r="B673" s="28" t="s">
        <v>316</v>
      </c>
      <c r="C673" s="63">
        <v>4</v>
      </c>
      <c r="D673" s="124">
        <f>E672</f>
        <v>31.09</v>
      </c>
      <c r="E673" s="124">
        <v>31.65</v>
      </c>
      <c r="F673" s="94" t="s">
        <v>325</v>
      </c>
      <c r="G673" s="63" t="s">
        <v>24</v>
      </c>
      <c r="H673" s="63" t="s">
        <v>25</v>
      </c>
      <c r="I673" s="63" t="s">
        <v>25</v>
      </c>
      <c r="J673" s="63" t="s">
        <v>28</v>
      </c>
      <c r="K673" s="62"/>
      <c r="L673" s="79">
        <v>4</v>
      </c>
      <c r="M673" s="80">
        <v>7</v>
      </c>
      <c r="N673" s="161">
        <v>2</v>
      </c>
      <c r="O673" s="79">
        <v>2</v>
      </c>
    </row>
    <row r="674" spans="1:15" customFormat="1" x14ac:dyDescent="0.25">
      <c r="A674" s="27">
        <v>83</v>
      </c>
      <c r="B674" s="28" t="s">
        <v>316</v>
      </c>
      <c r="C674" s="63">
        <v>4</v>
      </c>
      <c r="D674" s="124">
        <f t="shared" si="29"/>
        <v>31.65</v>
      </c>
      <c r="E674" s="124">
        <v>31.687000000000001</v>
      </c>
      <c r="F674" s="94" t="s">
        <v>325</v>
      </c>
      <c r="G674" s="63" t="s">
        <v>37</v>
      </c>
      <c r="H674" s="63" t="s">
        <v>25</v>
      </c>
      <c r="I674" s="63" t="s">
        <v>25</v>
      </c>
      <c r="J674" s="63" t="s">
        <v>28</v>
      </c>
      <c r="K674" s="62"/>
      <c r="L674" s="79">
        <v>3.8</v>
      </c>
      <c r="M674" s="80">
        <v>4</v>
      </c>
      <c r="N674" s="161">
        <v>1.8</v>
      </c>
      <c r="O674" s="79">
        <v>1.8</v>
      </c>
    </row>
    <row r="675" spans="1:15" customFormat="1" x14ac:dyDescent="0.25">
      <c r="A675" s="27">
        <v>84</v>
      </c>
      <c r="B675" s="28" t="s">
        <v>316</v>
      </c>
      <c r="C675" s="63">
        <v>4</v>
      </c>
      <c r="D675" s="124">
        <f t="shared" si="29"/>
        <v>31.687000000000001</v>
      </c>
      <c r="E675" s="124">
        <v>31.766999999999999</v>
      </c>
      <c r="F675" s="94" t="s">
        <v>325</v>
      </c>
      <c r="G675" s="63" t="s">
        <v>29</v>
      </c>
      <c r="H675" s="63" t="s">
        <v>25</v>
      </c>
      <c r="I675" s="63" t="s">
        <v>25</v>
      </c>
      <c r="J675" s="63" t="s">
        <v>28</v>
      </c>
      <c r="K675" s="62" t="s">
        <v>326</v>
      </c>
      <c r="L675" s="79">
        <v>4</v>
      </c>
      <c r="M675" s="80">
        <v>0.3</v>
      </c>
      <c r="N675" s="161">
        <v>0</v>
      </c>
      <c r="O675" s="79">
        <v>0</v>
      </c>
    </row>
    <row r="676" spans="1:15" customFormat="1" x14ac:dyDescent="0.25">
      <c r="A676" s="27">
        <v>85</v>
      </c>
      <c r="B676" s="28" t="s">
        <v>316</v>
      </c>
      <c r="C676" s="63">
        <v>4</v>
      </c>
      <c r="D676" s="124">
        <f>E675</f>
        <v>31.766999999999999</v>
      </c>
      <c r="E676" s="124">
        <v>31.817</v>
      </c>
      <c r="F676" s="94" t="s">
        <v>325</v>
      </c>
      <c r="G676" s="63" t="s">
        <v>24</v>
      </c>
      <c r="H676" s="63" t="s">
        <v>25</v>
      </c>
      <c r="I676" s="63" t="s">
        <v>25</v>
      </c>
      <c r="J676" s="63" t="s">
        <v>28</v>
      </c>
      <c r="K676" s="62"/>
      <c r="L676" s="79">
        <v>4</v>
      </c>
      <c r="M676" s="80">
        <v>5.8</v>
      </c>
      <c r="N676" s="161">
        <v>1.8</v>
      </c>
      <c r="O676" s="79">
        <v>1.8</v>
      </c>
    </row>
    <row r="677" spans="1:15" customFormat="1" x14ac:dyDescent="0.25">
      <c r="A677" s="27">
        <v>86</v>
      </c>
      <c r="B677" s="28" t="s">
        <v>316</v>
      </c>
      <c r="C677" s="63">
        <v>4</v>
      </c>
      <c r="D677" s="124">
        <f>E676</f>
        <v>31.817</v>
      </c>
      <c r="E677" s="124">
        <v>32</v>
      </c>
      <c r="F677" s="94" t="s">
        <v>325</v>
      </c>
      <c r="G677" s="63" t="s">
        <v>37</v>
      </c>
      <c r="H677" s="63" t="s">
        <v>25</v>
      </c>
      <c r="I677" s="63" t="s">
        <v>25</v>
      </c>
      <c r="J677" s="63" t="s">
        <v>28</v>
      </c>
      <c r="K677" s="62"/>
      <c r="L677" s="79">
        <v>4</v>
      </c>
      <c r="M677" s="80">
        <v>5.8</v>
      </c>
      <c r="N677" s="161">
        <v>1.8</v>
      </c>
      <c r="O677" s="79">
        <v>1.8</v>
      </c>
    </row>
    <row r="678" spans="1:15" customFormat="1" x14ac:dyDescent="0.25">
      <c r="A678" s="27">
        <v>87</v>
      </c>
      <c r="B678" s="28" t="s">
        <v>316</v>
      </c>
      <c r="C678" s="63">
        <v>4</v>
      </c>
      <c r="D678" s="124">
        <f t="shared" si="29"/>
        <v>32</v>
      </c>
      <c r="E678" s="124">
        <v>32.5</v>
      </c>
      <c r="F678" s="94" t="s">
        <v>325</v>
      </c>
      <c r="G678" s="63" t="s">
        <v>29</v>
      </c>
      <c r="H678" s="63" t="s">
        <v>25</v>
      </c>
      <c r="I678" s="63" t="s">
        <v>25</v>
      </c>
      <c r="J678" s="63" t="s">
        <v>28</v>
      </c>
      <c r="K678" s="62"/>
      <c r="L678" s="79">
        <v>4</v>
      </c>
      <c r="M678" s="80">
        <v>5</v>
      </c>
      <c r="N678" s="161">
        <v>1.8</v>
      </c>
      <c r="O678" s="79">
        <v>1.7</v>
      </c>
    </row>
    <row r="679" spans="1:15" customFormat="1" x14ac:dyDescent="0.25">
      <c r="A679" s="27">
        <v>88</v>
      </c>
      <c r="B679" s="28" t="s">
        <v>316</v>
      </c>
      <c r="C679" s="63">
        <v>4</v>
      </c>
      <c r="D679" s="124">
        <f>E678</f>
        <v>32.5</v>
      </c>
      <c r="E679" s="124">
        <v>32.9</v>
      </c>
      <c r="F679" s="94" t="s">
        <v>325</v>
      </c>
      <c r="G679" s="63" t="s">
        <v>29</v>
      </c>
      <c r="H679" s="63" t="s">
        <v>25</v>
      </c>
      <c r="I679" s="63" t="s">
        <v>25</v>
      </c>
      <c r="J679" s="63" t="s">
        <v>28</v>
      </c>
      <c r="K679" s="62"/>
      <c r="L679" s="79">
        <v>4</v>
      </c>
      <c r="M679" s="80">
        <v>5</v>
      </c>
      <c r="N679" s="161">
        <v>1.8</v>
      </c>
      <c r="O679" s="79">
        <v>1.7</v>
      </c>
    </row>
    <row r="680" spans="1:15" customFormat="1" x14ac:dyDescent="0.25">
      <c r="A680" s="27">
        <v>89</v>
      </c>
      <c r="B680" s="28" t="s">
        <v>316</v>
      </c>
      <c r="C680" s="63">
        <v>4</v>
      </c>
      <c r="D680" s="124">
        <f>E679</f>
        <v>32.9</v>
      </c>
      <c r="E680" s="124">
        <v>33.049999999999997</v>
      </c>
      <c r="F680" s="94" t="s">
        <v>325</v>
      </c>
      <c r="G680" s="63" t="s">
        <v>29</v>
      </c>
      <c r="H680" s="63" t="s">
        <v>25</v>
      </c>
      <c r="I680" s="63" t="s">
        <v>25</v>
      </c>
      <c r="J680" s="63" t="s">
        <v>52</v>
      </c>
      <c r="K680" s="62"/>
      <c r="L680" s="79">
        <v>4.0999999999999996</v>
      </c>
      <c r="M680" s="80">
        <v>5</v>
      </c>
      <c r="N680" s="161">
        <v>1.8</v>
      </c>
      <c r="O680" s="79">
        <v>1.7</v>
      </c>
    </row>
    <row r="681" spans="1:15" customFormat="1" x14ac:dyDescent="0.25">
      <c r="A681" s="27">
        <v>90</v>
      </c>
      <c r="B681" s="28" t="s">
        <v>316</v>
      </c>
      <c r="C681" s="63">
        <v>4</v>
      </c>
      <c r="D681" s="124">
        <v>33.049999999999997</v>
      </c>
      <c r="E681" s="124">
        <v>33.75</v>
      </c>
      <c r="F681" s="94" t="s">
        <v>325</v>
      </c>
      <c r="G681" s="63" t="s">
        <v>29</v>
      </c>
      <c r="H681" s="167" t="s">
        <v>25</v>
      </c>
      <c r="I681" s="167" t="s">
        <v>25</v>
      </c>
      <c r="J681" s="167" t="s">
        <v>28</v>
      </c>
      <c r="K681" s="37" t="s">
        <v>333</v>
      </c>
      <c r="L681" s="34">
        <v>4.25</v>
      </c>
      <c r="M681" s="80">
        <v>5</v>
      </c>
      <c r="N681" s="34">
        <v>1.5</v>
      </c>
      <c r="O681" s="34">
        <v>1.5</v>
      </c>
    </row>
    <row r="682" spans="1:15" customFormat="1" x14ac:dyDescent="0.25">
      <c r="A682" s="27">
        <v>91</v>
      </c>
      <c r="B682" s="28" t="s">
        <v>316</v>
      </c>
      <c r="C682" s="63">
        <v>4</v>
      </c>
      <c r="D682" s="124">
        <f>E681</f>
        <v>33.75</v>
      </c>
      <c r="E682" s="124">
        <v>33.83</v>
      </c>
      <c r="F682" s="94" t="s">
        <v>325</v>
      </c>
      <c r="G682" s="63" t="s">
        <v>29</v>
      </c>
      <c r="H682" s="167" t="s">
        <v>25</v>
      </c>
      <c r="I682" s="167" t="s">
        <v>25</v>
      </c>
      <c r="J682" s="167" t="s">
        <v>28</v>
      </c>
      <c r="K682" s="37" t="s">
        <v>334</v>
      </c>
      <c r="L682" s="34">
        <v>4.25</v>
      </c>
      <c r="M682" s="80">
        <v>5</v>
      </c>
      <c r="N682" s="34">
        <v>1.5</v>
      </c>
      <c r="O682" s="34">
        <v>0.5</v>
      </c>
    </row>
    <row r="683" spans="1:15" customFormat="1" x14ac:dyDescent="0.25">
      <c r="A683" s="27">
        <v>92</v>
      </c>
      <c r="B683" s="28" t="s">
        <v>316</v>
      </c>
      <c r="C683" s="63">
        <v>4</v>
      </c>
      <c r="D683" s="124">
        <f>E682</f>
        <v>33.83</v>
      </c>
      <c r="E683" s="124">
        <v>34.1</v>
      </c>
      <c r="F683" s="94" t="s">
        <v>325</v>
      </c>
      <c r="G683" s="63" t="s">
        <v>29</v>
      </c>
      <c r="H683" s="167" t="s">
        <v>25</v>
      </c>
      <c r="I683" s="167" t="s">
        <v>25</v>
      </c>
      <c r="J683" s="167" t="s">
        <v>28</v>
      </c>
      <c r="K683" s="148"/>
      <c r="L683" s="34">
        <v>4.3</v>
      </c>
      <c r="M683" s="80">
        <v>5</v>
      </c>
      <c r="N683" s="34">
        <v>1.5</v>
      </c>
      <c r="O683" s="34">
        <v>1.5</v>
      </c>
    </row>
    <row r="684" spans="1:15" customFormat="1" x14ac:dyDescent="0.25">
      <c r="A684" s="27">
        <v>93</v>
      </c>
      <c r="B684" s="28" t="s">
        <v>316</v>
      </c>
      <c r="C684" s="63">
        <v>4</v>
      </c>
      <c r="D684" s="124">
        <v>34.1</v>
      </c>
      <c r="E684" s="124">
        <v>34.5</v>
      </c>
      <c r="F684" s="94" t="s">
        <v>325</v>
      </c>
      <c r="G684" s="63" t="s">
        <v>29</v>
      </c>
      <c r="H684" s="167" t="s">
        <v>25</v>
      </c>
      <c r="I684" s="167" t="s">
        <v>25</v>
      </c>
      <c r="J684" s="167" t="s">
        <v>28</v>
      </c>
      <c r="K684" s="148"/>
      <c r="L684" s="34">
        <v>4.57</v>
      </c>
      <c r="M684" s="80">
        <v>5</v>
      </c>
      <c r="N684" s="34">
        <v>1.5</v>
      </c>
      <c r="O684" s="34">
        <v>1.5</v>
      </c>
    </row>
    <row r="685" spans="1:15" customFormat="1" x14ac:dyDescent="0.25">
      <c r="A685" s="27">
        <v>94</v>
      </c>
      <c r="B685" s="28" t="s">
        <v>316</v>
      </c>
      <c r="C685" s="63">
        <v>4</v>
      </c>
      <c r="D685" s="124">
        <v>34.5</v>
      </c>
      <c r="E685" s="124">
        <v>34.838999999999999</v>
      </c>
      <c r="F685" s="94" t="s">
        <v>325</v>
      </c>
      <c r="G685" s="63" t="s">
        <v>29</v>
      </c>
      <c r="H685" s="167" t="s">
        <v>25</v>
      </c>
      <c r="I685" s="167" t="s">
        <v>25</v>
      </c>
      <c r="J685" s="167" t="s">
        <v>28</v>
      </c>
      <c r="K685" s="148"/>
      <c r="L685" s="34">
        <v>4.62</v>
      </c>
      <c r="M685" s="80">
        <v>5</v>
      </c>
      <c r="N685" s="34">
        <v>1.5</v>
      </c>
      <c r="O685" s="34">
        <v>1.5</v>
      </c>
    </row>
    <row r="686" spans="1:15" customFormat="1" x14ac:dyDescent="0.25">
      <c r="A686" s="27">
        <v>95</v>
      </c>
      <c r="B686" s="28" t="s">
        <v>316</v>
      </c>
      <c r="C686" s="63">
        <v>4</v>
      </c>
      <c r="D686" s="124">
        <v>34.838999999999999</v>
      </c>
      <c r="E686" s="124">
        <v>36.173999999999999</v>
      </c>
      <c r="F686" s="94" t="s">
        <v>325</v>
      </c>
      <c r="G686" s="63" t="s">
        <v>171</v>
      </c>
      <c r="H686" s="167" t="s">
        <v>25</v>
      </c>
      <c r="I686" s="167" t="s">
        <v>25</v>
      </c>
      <c r="J686" s="167" t="s">
        <v>28</v>
      </c>
      <c r="K686" s="37" t="s">
        <v>335</v>
      </c>
      <c r="L686" s="34">
        <v>4</v>
      </c>
      <c r="M686" s="34">
        <v>0.55000000000000004</v>
      </c>
      <c r="N686" s="34">
        <v>0</v>
      </c>
      <c r="O686" s="34">
        <v>0</v>
      </c>
    </row>
    <row r="687" spans="1:15" customFormat="1" x14ac:dyDescent="0.25">
      <c r="A687" s="27">
        <v>96</v>
      </c>
      <c r="B687" s="28" t="s">
        <v>316</v>
      </c>
      <c r="C687" s="63">
        <v>4</v>
      </c>
      <c r="D687" s="124">
        <f>E686</f>
        <v>36.173999999999999</v>
      </c>
      <c r="E687" s="124">
        <v>36.220999999999997</v>
      </c>
      <c r="F687" s="94" t="s">
        <v>325</v>
      </c>
      <c r="G687" s="167"/>
      <c r="H687" s="167" t="s">
        <v>25</v>
      </c>
      <c r="I687" s="167" t="s">
        <v>25</v>
      </c>
      <c r="J687" s="167" t="s">
        <v>28</v>
      </c>
      <c r="K687" s="82"/>
      <c r="L687" s="34">
        <v>3.7</v>
      </c>
      <c r="M687" s="34">
        <v>3</v>
      </c>
      <c r="N687" s="34">
        <v>1</v>
      </c>
      <c r="O687" s="34">
        <v>1</v>
      </c>
    </row>
    <row r="688" spans="1:15" customFormat="1" x14ac:dyDescent="0.25">
      <c r="A688" s="27">
        <v>97</v>
      </c>
      <c r="B688" s="28" t="s">
        <v>316</v>
      </c>
      <c r="C688" s="63">
        <v>4</v>
      </c>
      <c r="D688" s="124">
        <f>E687</f>
        <v>36.220999999999997</v>
      </c>
      <c r="E688" s="124">
        <v>36.390999999999998</v>
      </c>
      <c r="F688" s="94" t="s">
        <v>325</v>
      </c>
      <c r="G688" s="167" t="s">
        <v>29</v>
      </c>
      <c r="H688" s="167" t="s">
        <v>25</v>
      </c>
      <c r="I688" s="167" t="s">
        <v>25</v>
      </c>
      <c r="J688" s="167" t="s">
        <v>28</v>
      </c>
      <c r="K688" s="37"/>
      <c r="L688" s="34">
        <v>4</v>
      </c>
      <c r="M688" s="34">
        <v>4</v>
      </c>
      <c r="N688" s="168" t="s">
        <v>336</v>
      </c>
      <c r="O688" s="168" t="s">
        <v>336</v>
      </c>
    </row>
    <row r="689" spans="1:15" customFormat="1" x14ac:dyDescent="0.25">
      <c r="A689" s="21" t="s">
        <v>337</v>
      </c>
      <c r="B689" s="65" t="s">
        <v>338</v>
      </c>
      <c r="C689" s="25"/>
      <c r="D689" s="124"/>
      <c r="E689" s="124"/>
      <c r="F689" s="27"/>
      <c r="G689" s="24"/>
      <c r="H689" s="24"/>
      <c r="I689" s="24"/>
      <c r="J689" s="24"/>
      <c r="K689" s="146"/>
      <c r="L689" s="66"/>
      <c r="M689" s="66"/>
      <c r="N689" s="66"/>
      <c r="O689" s="66"/>
    </row>
    <row r="690" spans="1:15" customFormat="1" x14ac:dyDescent="0.25">
      <c r="A690" s="27">
        <v>1</v>
      </c>
      <c r="B690" s="28" t="s">
        <v>338</v>
      </c>
      <c r="C690" s="29">
        <v>4</v>
      </c>
      <c r="D690" s="124">
        <v>0</v>
      </c>
      <c r="E690" s="124">
        <v>0.5</v>
      </c>
      <c r="F690" s="94" t="s">
        <v>339</v>
      </c>
      <c r="G690" s="63"/>
      <c r="H690" s="169" t="s">
        <v>340</v>
      </c>
      <c r="I690" s="63" t="s">
        <v>25</v>
      </c>
      <c r="J690" s="63" t="s">
        <v>52</v>
      </c>
      <c r="K690" s="170"/>
      <c r="L690" s="97">
        <v>4.0999999999999996</v>
      </c>
      <c r="M690" s="97">
        <v>3</v>
      </c>
      <c r="N690" s="97">
        <v>2</v>
      </c>
      <c r="O690" s="97">
        <v>1.4</v>
      </c>
    </row>
    <row r="691" spans="1:15" customFormat="1" x14ac:dyDescent="0.25">
      <c r="A691" s="27">
        <v>2</v>
      </c>
      <c r="B691" s="28" t="s">
        <v>338</v>
      </c>
      <c r="C691" s="29">
        <v>4</v>
      </c>
      <c r="D691" s="124">
        <v>0.5</v>
      </c>
      <c r="E691" s="124">
        <v>1</v>
      </c>
      <c r="F691" s="94" t="s">
        <v>339</v>
      </c>
      <c r="G691" s="63"/>
      <c r="H691" s="169" t="s">
        <v>340</v>
      </c>
      <c r="I691" s="63" t="s">
        <v>25</v>
      </c>
      <c r="J691" s="63" t="s">
        <v>52</v>
      </c>
      <c r="K691" s="170"/>
      <c r="L691" s="97">
        <v>4.0999999999999996</v>
      </c>
      <c r="M691" s="97">
        <v>3</v>
      </c>
      <c r="N691" s="97">
        <v>2</v>
      </c>
      <c r="O691" s="97">
        <v>1.4</v>
      </c>
    </row>
    <row r="692" spans="1:15" customFormat="1" x14ac:dyDescent="0.25">
      <c r="A692" s="27">
        <v>3</v>
      </c>
      <c r="B692" s="28" t="s">
        <v>338</v>
      </c>
      <c r="C692" s="29">
        <v>4</v>
      </c>
      <c r="D692" s="124">
        <v>1</v>
      </c>
      <c r="E692" s="124">
        <v>1.4</v>
      </c>
      <c r="F692" s="94" t="s">
        <v>339</v>
      </c>
      <c r="G692" s="63"/>
      <c r="H692" s="169" t="s">
        <v>340</v>
      </c>
      <c r="I692" s="63" t="s">
        <v>25</v>
      </c>
      <c r="J692" s="63" t="s">
        <v>52</v>
      </c>
      <c r="K692" s="170"/>
      <c r="L692" s="97">
        <v>4.0999999999999996</v>
      </c>
      <c r="M692" s="97">
        <v>3.5</v>
      </c>
      <c r="N692" s="97">
        <v>2</v>
      </c>
      <c r="O692" s="97">
        <v>1.4</v>
      </c>
    </row>
    <row r="693" spans="1:15" customFormat="1" x14ac:dyDescent="0.25">
      <c r="A693" s="27">
        <v>4</v>
      </c>
      <c r="B693" s="28" t="s">
        <v>338</v>
      </c>
      <c r="C693" s="29">
        <v>4</v>
      </c>
      <c r="D693" s="124">
        <v>1.4</v>
      </c>
      <c r="E693" s="124">
        <v>1.7</v>
      </c>
      <c r="F693" s="94" t="s">
        <v>339</v>
      </c>
      <c r="G693" s="63"/>
      <c r="H693" s="169" t="s">
        <v>25</v>
      </c>
      <c r="I693" s="63" t="s">
        <v>25</v>
      </c>
      <c r="J693" s="63" t="s">
        <v>52</v>
      </c>
      <c r="K693" s="170"/>
      <c r="L693" s="97">
        <v>4.0999999999999996</v>
      </c>
      <c r="M693" s="97">
        <v>3.5</v>
      </c>
      <c r="N693" s="97">
        <v>2</v>
      </c>
      <c r="O693" s="97">
        <v>1.4</v>
      </c>
    </row>
    <row r="694" spans="1:15" customFormat="1" x14ac:dyDescent="0.25">
      <c r="A694" s="27">
        <v>5</v>
      </c>
      <c r="B694" s="28" t="s">
        <v>338</v>
      </c>
      <c r="C694" s="29">
        <v>4</v>
      </c>
      <c r="D694" s="124">
        <v>1.7</v>
      </c>
      <c r="E694" s="124">
        <v>1.9</v>
      </c>
      <c r="F694" s="94" t="s">
        <v>339</v>
      </c>
      <c r="G694" s="63"/>
      <c r="H694" s="169" t="s">
        <v>340</v>
      </c>
      <c r="I694" s="63" t="s">
        <v>25</v>
      </c>
      <c r="J694" s="63" t="s">
        <v>52</v>
      </c>
      <c r="K694" s="170"/>
      <c r="L694" s="97">
        <v>4.0999999999999996</v>
      </c>
      <c r="M694" s="97">
        <v>3.5</v>
      </c>
      <c r="N694" s="97">
        <v>2</v>
      </c>
      <c r="O694" s="97">
        <v>1.4</v>
      </c>
    </row>
    <row r="695" spans="1:15" customFormat="1" x14ac:dyDescent="0.25">
      <c r="A695" s="27">
        <v>6</v>
      </c>
      <c r="B695" s="28" t="s">
        <v>338</v>
      </c>
      <c r="C695" s="29">
        <v>4</v>
      </c>
      <c r="D695" s="124">
        <v>1.9</v>
      </c>
      <c r="E695" s="124">
        <v>2</v>
      </c>
      <c r="F695" s="94" t="s">
        <v>339</v>
      </c>
      <c r="G695" s="63" t="s">
        <v>29</v>
      </c>
      <c r="H695" s="169" t="s">
        <v>340</v>
      </c>
      <c r="I695" s="63" t="s">
        <v>25</v>
      </c>
      <c r="J695" s="63" t="s">
        <v>28</v>
      </c>
      <c r="K695" s="171"/>
      <c r="L695" s="97">
        <v>4.0999999999999996</v>
      </c>
      <c r="M695" s="97">
        <v>4.8</v>
      </c>
      <c r="N695" s="97">
        <v>1.8</v>
      </c>
      <c r="O695" s="97">
        <v>1.4</v>
      </c>
    </row>
    <row r="696" spans="1:15" customFormat="1" x14ac:dyDescent="0.25">
      <c r="A696" s="27">
        <v>7</v>
      </c>
      <c r="B696" s="28" t="s">
        <v>338</v>
      </c>
      <c r="C696" s="29">
        <v>4</v>
      </c>
      <c r="D696" s="124">
        <v>2</v>
      </c>
      <c r="E696" s="124">
        <v>2.5499999999999998</v>
      </c>
      <c r="F696" s="94" t="s">
        <v>339</v>
      </c>
      <c r="G696" s="63"/>
      <c r="H696" s="169" t="s">
        <v>340</v>
      </c>
      <c r="I696" s="63" t="s">
        <v>25</v>
      </c>
      <c r="J696" s="63" t="s">
        <v>52</v>
      </c>
      <c r="K696" s="170"/>
      <c r="L696" s="97">
        <v>4</v>
      </c>
      <c r="M696" s="97" t="s">
        <v>341</v>
      </c>
      <c r="N696" s="97">
        <v>2</v>
      </c>
      <c r="O696" s="97">
        <v>1.5</v>
      </c>
    </row>
    <row r="697" spans="1:15" customFormat="1" ht="31.5" x14ac:dyDescent="0.25">
      <c r="A697" s="27">
        <v>8</v>
      </c>
      <c r="B697" s="28" t="s">
        <v>338</v>
      </c>
      <c r="C697" s="29">
        <v>4</v>
      </c>
      <c r="D697" s="124">
        <v>2.5499999999999998</v>
      </c>
      <c r="E697" s="124">
        <v>3</v>
      </c>
      <c r="F697" s="94" t="s">
        <v>339</v>
      </c>
      <c r="G697" s="63" t="s">
        <v>29</v>
      </c>
      <c r="H697" s="169" t="s">
        <v>340</v>
      </c>
      <c r="I697" s="169" t="s">
        <v>340</v>
      </c>
      <c r="J697" s="63" t="s">
        <v>26</v>
      </c>
      <c r="K697" s="170" t="s">
        <v>342</v>
      </c>
      <c r="L697" s="97">
        <v>5</v>
      </c>
      <c r="M697" s="97">
        <v>7.5</v>
      </c>
      <c r="N697" s="97">
        <v>3</v>
      </c>
      <c r="O697" s="97">
        <v>2</v>
      </c>
    </row>
    <row r="698" spans="1:15" customFormat="1" ht="31.5" x14ac:dyDescent="0.25">
      <c r="A698" s="27">
        <v>9</v>
      </c>
      <c r="B698" s="28" t="s">
        <v>338</v>
      </c>
      <c r="C698" s="29"/>
      <c r="D698" s="124">
        <v>3</v>
      </c>
      <c r="E698" s="124">
        <v>3.5</v>
      </c>
      <c r="F698" s="94" t="s">
        <v>339</v>
      </c>
      <c r="G698" s="63" t="s">
        <v>29</v>
      </c>
      <c r="H698" s="169" t="s">
        <v>340</v>
      </c>
      <c r="I698" s="169" t="s">
        <v>340</v>
      </c>
      <c r="J698" s="63" t="s">
        <v>26</v>
      </c>
      <c r="K698" s="170" t="s">
        <v>342</v>
      </c>
      <c r="L698" s="97">
        <v>5</v>
      </c>
      <c r="M698" s="97">
        <v>7.5</v>
      </c>
      <c r="N698" s="97">
        <v>3</v>
      </c>
      <c r="O698" s="97">
        <v>2</v>
      </c>
    </row>
    <row r="699" spans="1:15" customFormat="1" ht="31.5" x14ac:dyDescent="0.25">
      <c r="A699" s="27">
        <v>10</v>
      </c>
      <c r="B699" s="28" t="s">
        <v>338</v>
      </c>
      <c r="C699" s="29">
        <v>4</v>
      </c>
      <c r="D699" s="124">
        <v>3.5</v>
      </c>
      <c r="E699" s="124">
        <v>4</v>
      </c>
      <c r="F699" s="94" t="s">
        <v>339</v>
      </c>
      <c r="G699" s="63" t="s">
        <v>29</v>
      </c>
      <c r="H699" s="169" t="s">
        <v>340</v>
      </c>
      <c r="I699" s="63" t="s">
        <v>25</v>
      </c>
      <c r="J699" s="63" t="s">
        <v>26</v>
      </c>
      <c r="K699" s="170" t="s">
        <v>342</v>
      </c>
      <c r="L699" s="97">
        <v>5</v>
      </c>
      <c r="M699" s="97">
        <v>7.5</v>
      </c>
      <c r="N699" s="97">
        <v>3</v>
      </c>
      <c r="O699" s="97">
        <v>2</v>
      </c>
    </row>
    <row r="700" spans="1:15" customFormat="1" ht="31.5" x14ac:dyDescent="0.25">
      <c r="A700" s="27">
        <v>11</v>
      </c>
      <c r="B700" s="28" t="s">
        <v>338</v>
      </c>
      <c r="C700" s="29">
        <v>4</v>
      </c>
      <c r="D700" s="124">
        <v>4</v>
      </c>
      <c r="E700" s="124">
        <v>4.5</v>
      </c>
      <c r="F700" s="94" t="s">
        <v>339</v>
      </c>
      <c r="G700" s="63" t="s">
        <v>29</v>
      </c>
      <c r="H700" s="169" t="s">
        <v>340</v>
      </c>
      <c r="I700" s="63" t="s">
        <v>25</v>
      </c>
      <c r="J700" s="63" t="s">
        <v>26</v>
      </c>
      <c r="K700" s="170" t="s">
        <v>342</v>
      </c>
      <c r="L700" s="97">
        <v>5</v>
      </c>
      <c r="M700" s="97">
        <v>7.5</v>
      </c>
      <c r="N700" s="97">
        <v>3</v>
      </c>
      <c r="O700" s="97">
        <v>2</v>
      </c>
    </row>
    <row r="701" spans="1:15" customFormat="1" ht="31.5" x14ac:dyDescent="0.25">
      <c r="A701" s="27">
        <v>12</v>
      </c>
      <c r="B701" s="28" t="s">
        <v>338</v>
      </c>
      <c r="C701" s="29">
        <v>4</v>
      </c>
      <c r="D701" s="124">
        <v>4.5</v>
      </c>
      <c r="E701" s="124">
        <v>5</v>
      </c>
      <c r="F701" s="94" t="s">
        <v>339</v>
      </c>
      <c r="G701" s="63" t="s">
        <v>29</v>
      </c>
      <c r="H701" s="169" t="s">
        <v>340</v>
      </c>
      <c r="I701" s="63" t="s">
        <v>25</v>
      </c>
      <c r="J701" s="63" t="s">
        <v>26</v>
      </c>
      <c r="K701" s="170" t="s">
        <v>342</v>
      </c>
      <c r="L701" s="97">
        <v>5</v>
      </c>
      <c r="M701" s="97">
        <v>7.5</v>
      </c>
      <c r="N701" s="97">
        <v>3</v>
      </c>
      <c r="O701" s="97">
        <v>2</v>
      </c>
    </row>
    <row r="702" spans="1:15" customFormat="1" ht="31.5" x14ac:dyDescent="0.25">
      <c r="A702" s="27">
        <v>13</v>
      </c>
      <c r="B702" s="28" t="s">
        <v>338</v>
      </c>
      <c r="C702" s="29">
        <v>4</v>
      </c>
      <c r="D702" s="124">
        <v>5</v>
      </c>
      <c r="E702" s="124">
        <v>5.5</v>
      </c>
      <c r="F702" s="94" t="s">
        <v>339</v>
      </c>
      <c r="G702" s="63" t="s">
        <v>29</v>
      </c>
      <c r="H702" s="169" t="s">
        <v>340</v>
      </c>
      <c r="I702" s="63" t="s">
        <v>25</v>
      </c>
      <c r="J702" s="63" t="s">
        <v>26</v>
      </c>
      <c r="K702" s="170" t="s">
        <v>342</v>
      </c>
      <c r="L702" s="97">
        <v>5</v>
      </c>
      <c r="M702" s="97">
        <v>7.5</v>
      </c>
      <c r="N702" s="97">
        <v>3</v>
      </c>
      <c r="O702" s="97">
        <v>2</v>
      </c>
    </row>
    <row r="703" spans="1:15" customFormat="1" ht="31.5" x14ac:dyDescent="0.25">
      <c r="A703" s="27">
        <v>14</v>
      </c>
      <c r="B703" s="28" t="s">
        <v>338</v>
      </c>
      <c r="C703" s="29">
        <v>4</v>
      </c>
      <c r="D703" s="124">
        <v>5.5</v>
      </c>
      <c r="E703" s="124">
        <v>6</v>
      </c>
      <c r="F703" s="94" t="s">
        <v>339</v>
      </c>
      <c r="G703" s="63" t="s">
        <v>29</v>
      </c>
      <c r="H703" s="169" t="s">
        <v>340</v>
      </c>
      <c r="I703" s="63" t="s">
        <v>25</v>
      </c>
      <c r="J703" s="63" t="s">
        <v>26</v>
      </c>
      <c r="K703" s="170" t="s">
        <v>342</v>
      </c>
      <c r="L703" s="97">
        <v>5</v>
      </c>
      <c r="M703" s="97">
        <v>7.5</v>
      </c>
      <c r="N703" s="97">
        <v>3</v>
      </c>
      <c r="O703" s="97">
        <v>2</v>
      </c>
    </row>
    <row r="704" spans="1:15" customFormat="1" ht="31.5" x14ac:dyDescent="0.25">
      <c r="A704" s="27">
        <v>15</v>
      </c>
      <c r="B704" s="28" t="s">
        <v>338</v>
      </c>
      <c r="C704" s="29">
        <v>4</v>
      </c>
      <c r="D704" s="124">
        <v>6</v>
      </c>
      <c r="E704" s="124">
        <v>6.5</v>
      </c>
      <c r="F704" s="94" t="s">
        <v>339</v>
      </c>
      <c r="G704" s="63" t="s">
        <v>29</v>
      </c>
      <c r="H704" s="169" t="s">
        <v>340</v>
      </c>
      <c r="I704" s="63" t="s">
        <v>25</v>
      </c>
      <c r="J704" s="63" t="s">
        <v>26</v>
      </c>
      <c r="K704" s="170" t="s">
        <v>342</v>
      </c>
      <c r="L704" s="97">
        <v>5</v>
      </c>
      <c r="M704" s="97">
        <v>7.5</v>
      </c>
      <c r="N704" s="97">
        <v>3</v>
      </c>
      <c r="O704" s="97">
        <v>2</v>
      </c>
    </row>
    <row r="705" spans="1:15" customFormat="1" x14ac:dyDescent="0.25">
      <c r="A705" s="27">
        <v>16</v>
      </c>
      <c r="B705" s="28" t="s">
        <v>338</v>
      </c>
      <c r="C705" s="29">
        <v>4</v>
      </c>
      <c r="D705" s="124">
        <v>6.5</v>
      </c>
      <c r="E705" s="124">
        <v>7</v>
      </c>
      <c r="F705" s="94" t="s">
        <v>339</v>
      </c>
      <c r="G705" s="63"/>
      <c r="H705" s="169" t="s">
        <v>340</v>
      </c>
      <c r="I705" s="63" t="s">
        <v>25</v>
      </c>
      <c r="J705" s="63" t="s">
        <v>52</v>
      </c>
      <c r="K705" s="170"/>
      <c r="L705" s="97">
        <v>4.0999999999999996</v>
      </c>
      <c r="M705" s="97">
        <v>4.3</v>
      </c>
      <c r="N705" s="97">
        <v>2</v>
      </c>
      <c r="O705" s="97">
        <v>1.5</v>
      </c>
    </row>
    <row r="706" spans="1:15" customFormat="1" x14ac:dyDescent="0.25">
      <c r="A706" s="27">
        <v>17</v>
      </c>
      <c r="B706" s="28" t="str">
        <f>+B705</f>
        <v>Đê biển I</v>
      </c>
      <c r="C706" s="29">
        <v>4</v>
      </c>
      <c r="D706" s="124">
        <v>7</v>
      </c>
      <c r="E706" s="124">
        <v>8</v>
      </c>
      <c r="F706" s="94" t="s">
        <v>339</v>
      </c>
      <c r="G706" s="63" t="s">
        <v>29</v>
      </c>
      <c r="H706" s="169" t="s">
        <v>25</v>
      </c>
      <c r="I706" s="63" t="s">
        <v>25</v>
      </c>
      <c r="J706" s="63" t="s">
        <v>28</v>
      </c>
      <c r="K706" s="37"/>
      <c r="L706" s="97">
        <v>5</v>
      </c>
      <c r="M706" s="97">
        <v>6.5</v>
      </c>
      <c r="N706" s="97">
        <v>3</v>
      </c>
      <c r="O706" s="97">
        <v>2</v>
      </c>
    </row>
    <row r="707" spans="1:15" customFormat="1" x14ac:dyDescent="0.25">
      <c r="A707" s="27">
        <v>18</v>
      </c>
      <c r="B707" s="28" t="str">
        <f>+B705</f>
        <v>Đê biển I</v>
      </c>
      <c r="C707" s="29">
        <v>4</v>
      </c>
      <c r="D707" s="124">
        <v>8</v>
      </c>
      <c r="E707" s="124">
        <v>8.0350000000000001</v>
      </c>
      <c r="F707" s="94" t="s">
        <v>339</v>
      </c>
      <c r="G707" s="63" t="s">
        <v>29</v>
      </c>
      <c r="H707" s="169" t="s">
        <v>25</v>
      </c>
      <c r="I707" s="63" t="s">
        <v>25</v>
      </c>
      <c r="J707" s="63" t="s">
        <v>28</v>
      </c>
      <c r="K707" s="37"/>
      <c r="L707" s="97">
        <v>5</v>
      </c>
      <c r="M707" s="97">
        <v>6.5</v>
      </c>
      <c r="N707" s="97">
        <v>2</v>
      </c>
      <c r="O707" s="97">
        <v>2</v>
      </c>
    </row>
    <row r="708" spans="1:15" customFormat="1" x14ac:dyDescent="0.25">
      <c r="A708" s="27">
        <v>19</v>
      </c>
      <c r="B708" s="28" t="s">
        <v>338</v>
      </c>
      <c r="C708" s="29">
        <v>4</v>
      </c>
      <c r="D708" s="124">
        <v>8.0350000000000001</v>
      </c>
      <c r="E708" s="124">
        <v>8.26</v>
      </c>
      <c r="F708" s="94" t="s">
        <v>339</v>
      </c>
      <c r="G708" s="63" t="s">
        <v>29</v>
      </c>
      <c r="H708" s="169" t="s">
        <v>25</v>
      </c>
      <c r="I708" s="63" t="s">
        <v>25</v>
      </c>
      <c r="J708" s="63" t="s">
        <v>28</v>
      </c>
      <c r="K708" s="172"/>
      <c r="L708" s="97">
        <v>5</v>
      </c>
      <c r="M708" s="97">
        <v>6.5</v>
      </c>
      <c r="N708" s="97">
        <v>2</v>
      </c>
      <c r="O708" s="97">
        <v>2</v>
      </c>
    </row>
    <row r="709" spans="1:15" customFormat="1" x14ac:dyDescent="0.25">
      <c r="A709" s="27">
        <v>20</v>
      </c>
      <c r="B709" s="28" t="s">
        <v>338</v>
      </c>
      <c r="C709" s="29">
        <v>4</v>
      </c>
      <c r="D709" s="124">
        <v>8.26</v>
      </c>
      <c r="E709" s="124">
        <v>8.48</v>
      </c>
      <c r="F709" s="94" t="s">
        <v>339</v>
      </c>
      <c r="G709" s="63" t="s">
        <v>29</v>
      </c>
      <c r="H709" s="169" t="s">
        <v>25</v>
      </c>
      <c r="I709" s="63" t="s">
        <v>25</v>
      </c>
      <c r="J709" s="63" t="s">
        <v>28</v>
      </c>
      <c r="K709" s="37"/>
      <c r="L709" s="97">
        <v>5</v>
      </c>
      <c r="M709" s="97">
        <v>6.5</v>
      </c>
      <c r="N709" s="97">
        <v>2</v>
      </c>
      <c r="O709" s="97">
        <v>2</v>
      </c>
    </row>
    <row r="710" spans="1:15" customFormat="1" x14ac:dyDescent="0.25">
      <c r="A710" s="27">
        <v>21</v>
      </c>
      <c r="B710" s="28" t="str">
        <f t="shared" ref="B710:B719" si="30">+B707</f>
        <v>Đê biển I</v>
      </c>
      <c r="C710" s="29">
        <v>4</v>
      </c>
      <c r="D710" s="124">
        <v>8.48</v>
      </c>
      <c r="E710" s="124">
        <v>8.9</v>
      </c>
      <c r="F710" s="94" t="s">
        <v>339</v>
      </c>
      <c r="G710" s="63" t="s">
        <v>29</v>
      </c>
      <c r="H710" s="169" t="s">
        <v>25</v>
      </c>
      <c r="I710" s="63" t="s">
        <v>25</v>
      </c>
      <c r="J710" s="63" t="s">
        <v>28</v>
      </c>
      <c r="K710" s="37"/>
      <c r="L710" s="97">
        <v>5</v>
      </c>
      <c r="M710" s="97">
        <v>6.5</v>
      </c>
      <c r="N710" s="97">
        <v>2</v>
      </c>
      <c r="O710" s="97">
        <v>2</v>
      </c>
    </row>
    <row r="711" spans="1:15" customFormat="1" x14ac:dyDescent="0.25">
      <c r="A711" s="27">
        <v>22</v>
      </c>
      <c r="B711" s="28" t="str">
        <f t="shared" si="30"/>
        <v>Đê biển I</v>
      </c>
      <c r="C711" s="29">
        <v>4</v>
      </c>
      <c r="D711" s="124">
        <v>8.9</v>
      </c>
      <c r="E711" s="124">
        <v>9.1999999999999993</v>
      </c>
      <c r="F711" s="94" t="s">
        <v>339</v>
      </c>
      <c r="G711" s="63" t="s">
        <v>29</v>
      </c>
      <c r="H711" s="169" t="s">
        <v>25</v>
      </c>
      <c r="I711" s="63" t="s">
        <v>25</v>
      </c>
      <c r="J711" s="63" t="s">
        <v>28</v>
      </c>
      <c r="K711" s="37"/>
      <c r="L711" s="97">
        <v>5</v>
      </c>
      <c r="M711" s="97">
        <v>7.5</v>
      </c>
      <c r="N711" s="97">
        <v>2</v>
      </c>
      <c r="O711" s="97">
        <v>2</v>
      </c>
    </row>
    <row r="712" spans="1:15" customFormat="1" x14ac:dyDescent="0.25">
      <c r="A712" s="27">
        <v>23</v>
      </c>
      <c r="B712" s="28" t="str">
        <f t="shared" si="30"/>
        <v>Đê biển I</v>
      </c>
      <c r="C712" s="29">
        <v>4</v>
      </c>
      <c r="D712" s="124">
        <v>9.1999999999999993</v>
      </c>
      <c r="E712" s="124">
        <v>11.5</v>
      </c>
      <c r="F712" s="94" t="s">
        <v>339</v>
      </c>
      <c r="G712" s="63" t="s">
        <v>29</v>
      </c>
      <c r="H712" s="169" t="s">
        <v>25</v>
      </c>
      <c r="I712" s="63" t="s">
        <v>25</v>
      </c>
      <c r="J712" s="63" t="s">
        <v>28</v>
      </c>
      <c r="K712" s="37"/>
      <c r="L712" s="97">
        <v>5</v>
      </c>
      <c r="M712" s="97">
        <v>7.5</v>
      </c>
      <c r="N712" s="97">
        <v>3</v>
      </c>
      <c r="O712" s="97">
        <v>2</v>
      </c>
    </row>
    <row r="713" spans="1:15" customFormat="1" x14ac:dyDescent="0.25">
      <c r="A713" s="27">
        <v>24</v>
      </c>
      <c r="B713" s="28" t="str">
        <f t="shared" si="30"/>
        <v>Đê biển I</v>
      </c>
      <c r="C713" s="29">
        <v>3</v>
      </c>
      <c r="D713" s="124">
        <f>E712</f>
        <v>11.5</v>
      </c>
      <c r="E713" s="124">
        <v>13.33</v>
      </c>
      <c r="F713" s="94" t="s">
        <v>343</v>
      </c>
      <c r="G713" s="63" t="s">
        <v>29</v>
      </c>
      <c r="H713" s="169" t="s">
        <v>25</v>
      </c>
      <c r="I713" s="63" t="s">
        <v>25</v>
      </c>
      <c r="J713" s="63" t="s">
        <v>28</v>
      </c>
      <c r="K713" s="37"/>
      <c r="L713" s="97">
        <v>5.28</v>
      </c>
      <c r="M713" s="97">
        <v>8</v>
      </c>
      <c r="N713" s="97">
        <v>3</v>
      </c>
      <c r="O713" s="97">
        <v>2</v>
      </c>
    </row>
    <row r="714" spans="1:15" customFormat="1" x14ac:dyDescent="0.25">
      <c r="A714" s="27">
        <v>25</v>
      </c>
      <c r="B714" s="28" t="str">
        <f t="shared" si="30"/>
        <v>Đê biển I</v>
      </c>
      <c r="C714" s="63">
        <v>3</v>
      </c>
      <c r="D714" s="124">
        <v>13.33</v>
      </c>
      <c r="E714" s="124">
        <v>14.375</v>
      </c>
      <c r="F714" s="94" t="s">
        <v>343</v>
      </c>
      <c r="G714" s="63" t="s">
        <v>29</v>
      </c>
      <c r="H714" s="63" t="s">
        <v>25</v>
      </c>
      <c r="I714" s="63" t="s">
        <v>25</v>
      </c>
      <c r="J714" s="63" t="s">
        <v>52</v>
      </c>
      <c r="K714" s="37" t="s">
        <v>344</v>
      </c>
      <c r="L714" s="153">
        <v>5.28</v>
      </c>
      <c r="M714" s="153">
        <v>7.5</v>
      </c>
      <c r="N714" s="153">
        <v>4</v>
      </c>
      <c r="O714" s="153">
        <v>2</v>
      </c>
    </row>
    <row r="715" spans="1:15" customFormat="1" x14ac:dyDescent="0.25">
      <c r="A715" s="27">
        <v>26</v>
      </c>
      <c r="B715" s="28" t="str">
        <f t="shared" si="30"/>
        <v>Đê biển I</v>
      </c>
      <c r="C715" s="63">
        <v>3</v>
      </c>
      <c r="D715" s="124">
        <v>14.375</v>
      </c>
      <c r="E715" s="124">
        <v>14.61</v>
      </c>
      <c r="F715" s="94" t="s">
        <v>343</v>
      </c>
      <c r="G715" s="63" t="s">
        <v>29</v>
      </c>
      <c r="H715" s="63" t="s">
        <v>25</v>
      </c>
      <c r="I715" s="63" t="s">
        <v>25</v>
      </c>
      <c r="J715" s="63" t="s">
        <v>52</v>
      </c>
      <c r="K715" s="37" t="s">
        <v>345</v>
      </c>
      <c r="L715" s="153">
        <v>5.2</v>
      </c>
      <c r="M715" s="153">
        <v>7.5</v>
      </c>
      <c r="N715" s="153">
        <v>4</v>
      </c>
      <c r="O715" s="153">
        <v>2</v>
      </c>
    </row>
    <row r="716" spans="1:15" customFormat="1" x14ac:dyDescent="0.25">
      <c r="A716" s="27">
        <v>27</v>
      </c>
      <c r="B716" s="28" t="str">
        <f t="shared" si="30"/>
        <v>Đê biển I</v>
      </c>
      <c r="C716" s="63">
        <v>3</v>
      </c>
      <c r="D716" s="124">
        <v>14.61</v>
      </c>
      <c r="E716" s="124">
        <v>15.93</v>
      </c>
      <c r="F716" s="94" t="s">
        <v>343</v>
      </c>
      <c r="G716" s="63" t="s">
        <v>29</v>
      </c>
      <c r="H716" s="63" t="s">
        <v>25</v>
      </c>
      <c r="I716" s="63" t="s">
        <v>25</v>
      </c>
      <c r="J716" s="63" t="s">
        <v>52</v>
      </c>
      <c r="K716" s="37" t="s">
        <v>344</v>
      </c>
      <c r="L716" s="153">
        <v>5.28</v>
      </c>
      <c r="M716" s="153">
        <v>7.5</v>
      </c>
      <c r="N716" s="153">
        <v>4</v>
      </c>
      <c r="O716" s="153">
        <v>2</v>
      </c>
    </row>
    <row r="717" spans="1:15" customFormat="1" x14ac:dyDescent="0.25">
      <c r="A717" s="27">
        <v>28</v>
      </c>
      <c r="B717" s="28" t="str">
        <f t="shared" si="30"/>
        <v>Đê biển I</v>
      </c>
      <c r="C717" s="63">
        <v>3</v>
      </c>
      <c r="D717" s="124">
        <f>E716</f>
        <v>15.93</v>
      </c>
      <c r="E717" s="124">
        <v>16.46</v>
      </c>
      <c r="F717" s="94" t="s">
        <v>343</v>
      </c>
      <c r="G717" s="63" t="s">
        <v>29</v>
      </c>
      <c r="H717" s="63" t="s">
        <v>25</v>
      </c>
      <c r="I717" s="63" t="s">
        <v>25</v>
      </c>
      <c r="J717" s="63" t="s">
        <v>28</v>
      </c>
      <c r="K717" s="37" t="s">
        <v>346</v>
      </c>
      <c r="L717" s="153">
        <v>5.28</v>
      </c>
      <c r="M717" s="153">
        <v>7.5</v>
      </c>
      <c r="N717" s="153" t="s">
        <v>347</v>
      </c>
      <c r="O717" s="153">
        <v>2</v>
      </c>
    </row>
    <row r="718" spans="1:15" customFormat="1" x14ac:dyDescent="0.25">
      <c r="A718" s="27">
        <v>29</v>
      </c>
      <c r="B718" s="28" t="str">
        <f t="shared" si="30"/>
        <v>Đê biển I</v>
      </c>
      <c r="C718" s="63">
        <v>3</v>
      </c>
      <c r="D718" s="124">
        <f>E717</f>
        <v>16.46</v>
      </c>
      <c r="E718" s="124">
        <v>17</v>
      </c>
      <c r="F718" s="94" t="s">
        <v>343</v>
      </c>
      <c r="G718" s="173" t="s">
        <v>251</v>
      </c>
      <c r="H718" s="63"/>
      <c r="I718" s="63"/>
      <c r="J718" s="63" t="s">
        <v>28</v>
      </c>
      <c r="K718" s="37"/>
      <c r="L718" s="112">
        <v>5.2</v>
      </c>
      <c r="M718" s="174" t="s">
        <v>251</v>
      </c>
      <c r="N718" s="174"/>
      <c r="O718" s="174"/>
    </row>
    <row r="719" spans="1:15" customFormat="1" x14ac:dyDescent="0.25">
      <c r="A719" s="27">
        <v>30</v>
      </c>
      <c r="B719" s="28" t="str">
        <f t="shared" si="30"/>
        <v>Đê biển I</v>
      </c>
      <c r="C719" s="63">
        <v>3</v>
      </c>
      <c r="D719" s="124">
        <v>17</v>
      </c>
      <c r="E719" s="124">
        <v>17.59</v>
      </c>
      <c r="F719" s="94" t="s">
        <v>343</v>
      </c>
      <c r="G719" s="173" t="s">
        <v>251</v>
      </c>
      <c r="H719" s="63" t="s">
        <v>25</v>
      </c>
      <c r="I719" s="63" t="s">
        <v>25</v>
      </c>
      <c r="J719" s="63" t="s">
        <v>28</v>
      </c>
      <c r="K719" s="37" t="s">
        <v>348</v>
      </c>
      <c r="L719" s="112">
        <v>5.2</v>
      </c>
      <c r="M719" s="174" t="s">
        <v>251</v>
      </c>
      <c r="N719" s="174"/>
      <c r="O719" s="174"/>
    </row>
    <row r="720" spans="1:15" customFormat="1" x14ac:dyDescent="0.25">
      <c r="A720" s="21" t="s">
        <v>349</v>
      </c>
      <c r="B720" s="65" t="s">
        <v>350</v>
      </c>
      <c r="C720" s="175"/>
      <c r="D720" s="124"/>
      <c r="E720" s="124"/>
      <c r="F720" s="27"/>
      <c r="G720" s="24"/>
      <c r="H720" s="24"/>
      <c r="I720" s="24"/>
      <c r="J720" s="24"/>
      <c r="K720" s="24"/>
      <c r="L720" s="66"/>
      <c r="M720" s="66"/>
      <c r="N720" s="66"/>
      <c r="O720" s="66"/>
    </row>
    <row r="721" spans="1:15" customFormat="1" x14ac:dyDescent="0.25">
      <c r="A721" s="27">
        <v>1</v>
      </c>
      <c r="B721" s="95" t="str">
        <f>+B720</f>
        <v>Đê biển II</v>
      </c>
      <c r="C721" s="63">
        <v>3</v>
      </c>
      <c r="D721" s="124">
        <v>0</v>
      </c>
      <c r="E721" s="124">
        <v>0.3</v>
      </c>
      <c r="F721" s="27"/>
      <c r="G721" s="63" t="s">
        <v>29</v>
      </c>
      <c r="H721" s="63" t="s">
        <v>25</v>
      </c>
      <c r="I721" s="63" t="s">
        <v>25</v>
      </c>
      <c r="J721" s="63" t="s">
        <v>28</v>
      </c>
      <c r="K721" s="37" t="s">
        <v>351</v>
      </c>
      <c r="L721" s="153">
        <v>5</v>
      </c>
      <c r="M721" s="153">
        <v>6</v>
      </c>
      <c r="N721" s="153">
        <v>3.5</v>
      </c>
      <c r="O721" s="153">
        <v>2</v>
      </c>
    </row>
    <row r="722" spans="1:15" customFormat="1" x14ac:dyDescent="0.25">
      <c r="A722" s="27">
        <v>2</v>
      </c>
      <c r="B722" s="95" t="str">
        <f t="shared" ref="B722:B728" si="31">+B721</f>
        <v>Đê biển II</v>
      </c>
      <c r="C722" s="63">
        <v>3</v>
      </c>
      <c r="D722" s="124">
        <v>0.3</v>
      </c>
      <c r="E722" s="124">
        <v>0.8</v>
      </c>
      <c r="F722" s="27"/>
      <c r="G722" s="63" t="s">
        <v>29</v>
      </c>
      <c r="H722" s="63" t="s">
        <v>25</v>
      </c>
      <c r="I722" s="63" t="s">
        <v>25</v>
      </c>
      <c r="J722" s="63" t="s">
        <v>28</v>
      </c>
      <c r="K722" s="37" t="s">
        <v>346</v>
      </c>
      <c r="L722" s="153">
        <v>5</v>
      </c>
      <c r="M722" s="153">
        <v>6</v>
      </c>
      <c r="N722" s="153">
        <v>3.5</v>
      </c>
      <c r="O722" s="153">
        <v>2</v>
      </c>
    </row>
    <row r="723" spans="1:15" customFormat="1" x14ac:dyDescent="0.25">
      <c r="A723" s="27">
        <v>3</v>
      </c>
      <c r="B723" s="95" t="str">
        <f t="shared" si="31"/>
        <v>Đê biển II</v>
      </c>
      <c r="C723" s="63">
        <v>3</v>
      </c>
      <c r="D723" s="124">
        <v>0.8</v>
      </c>
      <c r="E723" s="124">
        <v>1.7</v>
      </c>
      <c r="F723" s="27"/>
      <c r="G723" s="63" t="s">
        <v>29</v>
      </c>
      <c r="H723" s="63" t="s">
        <v>25</v>
      </c>
      <c r="I723" s="63" t="s">
        <v>25</v>
      </c>
      <c r="J723" s="63" t="s">
        <v>28</v>
      </c>
      <c r="K723" s="37" t="s">
        <v>352</v>
      </c>
      <c r="L723" s="153">
        <v>5</v>
      </c>
      <c r="M723" s="153">
        <v>6</v>
      </c>
      <c r="N723" s="153">
        <v>3.5</v>
      </c>
      <c r="O723" s="153">
        <v>2</v>
      </c>
    </row>
    <row r="724" spans="1:15" customFormat="1" x14ac:dyDescent="0.25">
      <c r="A724" s="27">
        <v>4</v>
      </c>
      <c r="B724" s="95" t="str">
        <f t="shared" si="31"/>
        <v>Đê biển II</v>
      </c>
      <c r="C724" s="63">
        <v>3</v>
      </c>
      <c r="D724" s="124">
        <v>1.7</v>
      </c>
      <c r="E724" s="124">
        <v>2.02</v>
      </c>
      <c r="F724" s="27"/>
      <c r="G724" s="63" t="s">
        <v>29</v>
      </c>
      <c r="H724" s="63" t="s">
        <v>25</v>
      </c>
      <c r="I724" s="63" t="s">
        <v>25</v>
      </c>
      <c r="J724" s="63" t="s">
        <v>28</v>
      </c>
      <c r="K724" s="37" t="s">
        <v>353</v>
      </c>
      <c r="L724" s="153">
        <v>5</v>
      </c>
      <c r="M724" s="153">
        <v>6</v>
      </c>
      <c r="N724" s="153">
        <v>3.5</v>
      </c>
      <c r="O724" s="153">
        <v>2</v>
      </c>
    </row>
    <row r="725" spans="1:15" customFormat="1" x14ac:dyDescent="0.25">
      <c r="A725" s="27">
        <v>5</v>
      </c>
      <c r="B725" s="95" t="str">
        <f t="shared" si="31"/>
        <v>Đê biển II</v>
      </c>
      <c r="C725" s="63">
        <v>3</v>
      </c>
      <c r="D725" s="124">
        <v>2.02</v>
      </c>
      <c r="E725" s="124">
        <v>3.95</v>
      </c>
      <c r="F725" s="27"/>
      <c r="G725" s="63" t="s">
        <v>29</v>
      </c>
      <c r="H725" s="63" t="s">
        <v>25</v>
      </c>
      <c r="I725" s="63" t="s">
        <v>25</v>
      </c>
      <c r="J725" s="63" t="s">
        <v>28</v>
      </c>
      <c r="K725" s="37" t="s">
        <v>351</v>
      </c>
      <c r="L725" s="153">
        <v>5</v>
      </c>
      <c r="M725" s="153">
        <v>6</v>
      </c>
      <c r="N725" s="153">
        <v>3.5</v>
      </c>
      <c r="O725" s="153">
        <v>2</v>
      </c>
    </row>
    <row r="726" spans="1:15" customFormat="1" x14ac:dyDescent="0.25">
      <c r="A726" s="27">
        <v>6</v>
      </c>
      <c r="B726" s="95" t="str">
        <f t="shared" si="31"/>
        <v>Đê biển II</v>
      </c>
      <c r="C726" s="63">
        <v>3</v>
      </c>
      <c r="D726" s="124">
        <v>3.95</v>
      </c>
      <c r="E726" s="124">
        <v>4.7</v>
      </c>
      <c r="F726" s="27"/>
      <c r="G726" s="63" t="s">
        <v>29</v>
      </c>
      <c r="H726" s="63" t="s">
        <v>25</v>
      </c>
      <c r="I726" s="63" t="s">
        <v>25</v>
      </c>
      <c r="J726" s="63" t="s">
        <v>28</v>
      </c>
      <c r="K726" s="37" t="s">
        <v>351</v>
      </c>
      <c r="L726" s="153">
        <v>5</v>
      </c>
      <c r="M726" s="153">
        <v>6</v>
      </c>
      <c r="N726" s="153">
        <v>3.5</v>
      </c>
      <c r="O726" s="153">
        <v>2</v>
      </c>
    </row>
    <row r="727" spans="1:15" customFormat="1" x14ac:dyDescent="0.25">
      <c r="A727" s="27">
        <v>7</v>
      </c>
      <c r="B727" s="95" t="str">
        <f t="shared" si="31"/>
        <v>Đê biển II</v>
      </c>
      <c r="C727" s="63">
        <v>3</v>
      </c>
      <c r="D727" s="124">
        <f>E726</f>
        <v>4.7</v>
      </c>
      <c r="E727" s="124">
        <v>5.78</v>
      </c>
      <c r="F727" s="27"/>
      <c r="G727" s="63" t="s">
        <v>29</v>
      </c>
      <c r="H727" s="63" t="s">
        <v>25</v>
      </c>
      <c r="I727" s="63" t="s">
        <v>25</v>
      </c>
      <c r="J727" s="63" t="s">
        <v>28</v>
      </c>
      <c r="K727" s="37" t="s">
        <v>354</v>
      </c>
      <c r="L727" s="153">
        <v>5</v>
      </c>
      <c r="M727" s="153">
        <v>6</v>
      </c>
      <c r="N727" s="153"/>
      <c r="O727" s="153"/>
    </row>
    <row r="728" spans="1:15" customFormat="1" x14ac:dyDescent="0.25">
      <c r="A728" s="27">
        <v>8</v>
      </c>
      <c r="B728" s="95" t="str">
        <f t="shared" si="31"/>
        <v>Đê biển II</v>
      </c>
      <c r="C728" s="63">
        <v>3</v>
      </c>
      <c r="D728" s="124">
        <v>5.78</v>
      </c>
      <c r="E728" s="124">
        <v>7.7</v>
      </c>
      <c r="F728" s="27"/>
      <c r="G728" s="63" t="s">
        <v>29</v>
      </c>
      <c r="H728" s="63" t="s">
        <v>25</v>
      </c>
      <c r="I728" s="63" t="s">
        <v>25</v>
      </c>
      <c r="J728" s="63" t="s">
        <v>28</v>
      </c>
      <c r="K728" s="37" t="s">
        <v>354</v>
      </c>
      <c r="L728" s="153">
        <v>5</v>
      </c>
      <c r="M728" s="153">
        <v>6</v>
      </c>
      <c r="N728" s="153"/>
      <c r="O728" s="153"/>
    </row>
    <row r="729" spans="1:15" customFormat="1" ht="31.5" x14ac:dyDescent="0.25">
      <c r="A729" s="27">
        <v>9</v>
      </c>
      <c r="B729" s="95" t="str">
        <f>+B728</f>
        <v>Đê biển II</v>
      </c>
      <c r="C729" s="63">
        <v>3</v>
      </c>
      <c r="D729" s="124">
        <v>7.7</v>
      </c>
      <c r="E729" s="124">
        <v>8</v>
      </c>
      <c r="F729" s="27"/>
      <c r="G729" s="63" t="s">
        <v>29</v>
      </c>
      <c r="H729" s="63" t="s">
        <v>25</v>
      </c>
      <c r="I729" s="63" t="s">
        <v>25</v>
      </c>
      <c r="J729" s="63" t="s">
        <v>28</v>
      </c>
      <c r="K729" s="37" t="s">
        <v>355</v>
      </c>
      <c r="L729" s="153">
        <v>5</v>
      </c>
      <c r="M729" s="153">
        <v>6</v>
      </c>
      <c r="N729" s="153">
        <v>3.5</v>
      </c>
      <c r="O729" s="153">
        <v>2</v>
      </c>
    </row>
    <row r="730" spans="1:15" customFormat="1" ht="31.5" x14ac:dyDescent="0.25">
      <c r="A730" s="27">
        <v>10</v>
      </c>
      <c r="B730" s="95" t="str">
        <f>+B727</f>
        <v>Đê biển II</v>
      </c>
      <c r="C730" s="63">
        <v>3</v>
      </c>
      <c r="D730" s="176">
        <f>E729</f>
        <v>8</v>
      </c>
      <c r="E730" s="176">
        <v>9.5</v>
      </c>
      <c r="F730" s="27"/>
      <c r="G730" s="63" t="s">
        <v>29</v>
      </c>
      <c r="H730" s="63" t="s">
        <v>25</v>
      </c>
      <c r="I730" s="63" t="s">
        <v>25</v>
      </c>
      <c r="J730" s="63" t="s">
        <v>28</v>
      </c>
      <c r="K730" s="37" t="s">
        <v>355</v>
      </c>
      <c r="L730" s="153">
        <v>5</v>
      </c>
      <c r="M730" s="153">
        <v>6</v>
      </c>
      <c r="N730" s="153">
        <v>3.5</v>
      </c>
      <c r="O730" s="153">
        <v>2</v>
      </c>
    </row>
    <row r="731" spans="1:15" customFormat="1" x14ac:dyDescent="0.25">
      <c r="A731" s="27">
        <v>11</v>
      </c>
      <c r="B731" s="95" t="str">
        <f>+B728</f>
        <v>Đê biển II</v>
      </c>
      <c r="C731" s="63">
        <v>3</v>
      </c>
      <c r="D731" s="176">
        <f>E730</f>
        <v>9.5</v>
      </c>
      <c r="E731" s="176">
        <v>10</v>
      </c>
      <c r="F731" s="27"/>
      <c r="G731" s="63" t="s">
        <v>29</v>
      </c>
      <c r="H731" s="63" t="s">
        <v>25</v>
      </c>
      <c r="I731" s="63" t="s">
        <v>25</v>
      </c>
      <c r="J731" s="63" t="s">
        <v>28</v>
      </c>
      <c r="K731" s="148" t="s">
        <v>356</v>
      </c>
      <c r="L731" s="153">
        <v>5</v>
      </c>
      <c r="M731" s="153">
        <v>6</v>
      </c>
      <c r="N731" s="153">
        <v>3.5</v>
      </c>
      <c r="O731" s="153">
        <v>2</v>
      </c>
    </row>
    <row r="732" spans="1:15" customFormat="1" ht="31.5" x14ac:dyDescent="0.25">
      <c r="A732" s="27">
        <v>12</v>
      </c>
      <c r="B732" s="95" t="str">
        <f>+B728</f>
        <v>Đê biển II</v>
      </c>
      <c r="C732" s="63">
        <v>3</v>
      </c>
      <c r="D732" s="176">
        <f>E731</f>
        <v>10</v>
      </c>
      <c r="E732" s="176">
        <v>10.135</v>
      </c>
      <c r="F732" s="27"/>
      <c r="G732" s="63" t="s">
        <v>29</v>
      </c>
      <c r="H732" s="63" t="s">
        <v>25</v>
      </c>
      <c r="I732" s="63" t="s">
        <v>25</v>
      </c>
      <c r="J732" s="63" t="s">
        <v>28</v>
      </c>
      <c r="K732" s="37" t="s">
        <v>357</v>
      </c>
      <c r="L732" s="153">
        <v>5</v>
      </c>
      <c r="M732" s="153">
        <v>6</v>
      </c>
      <c r="N732" s="153">
        <v>3.5</v>
      </c>
      <c r="O732" s="153">
        <v>2</v>
      </c>
    </row>
    <row r="733" spans="1:15" customFormat="1" x14ac:dyDescent="0.25">
      <c r="A733" s="27">
        <v>13</v>
      </c>
      <c r="B733" s="95" t="str">
        <f>+B729</f>
        <v>Đê biển II</v>
      </c>
      <c r="C733" s="63">
        <v>3</v>
      </c>
      <c r="D733" s="176">
        <v>10.135</v>
      </c>
      <c r="E733" s="176">
        <v>10.66</v>
      </c>
      <c r="F733" s="27"/>
      <c r="G733" s="63" t="s">
        <v>29</v>
      </c>
      <c r="H733" s="63" t="s">
        <v>25</v>
      </c>
      <c r="I733" s="63" t="s">
        <v>25</v>
      </c>
      <c r="J733" s="63" t="s">
        <v>28</v>
      </c>
      <c r="K733" s="148" t="s">
        <v>358</v>
      </c>
      <c r="L733" s="153">
        <v>5</v>
      </c>
      <c r="M733" s="153">
        <v>6</v>
      </c>
      <c r="N733" s="153">
        <v>3.5</v>
      </c>
      <c r="O733" s="153">
        <v>2</v>
      </c>
    </row>
    <row r="734" spans="1:15" customFormat="1" x14ac:dyDescent="0.25">
      <c r="A734" s="21" t="s">
        <v>359</v>
      </c>
      <c r="B734" s="65" t="s">
        <v>360</v>
      </c>
      <c r="C734" s="25"/>
      <c r="D734" s="124"/>
      <c r="E734" s="124"/>
      <c r="F734" s="27"/>
      <c r="G734" s="24"/>
      <c r="H734" s="24"/>
      <c r="I734" s="24"/>
      <c r="J734" s="24"/>
      <c r="K734" s="24"/>
      <c r="L734" s="66"/>
      <c r="M734" s="66"/>
      <c r="N734" s="66"/>
      <c r="O734" s="66"/>
    </row>
    <row r="735" spans="1:15" customFormat="1" x14ac:dyDescent="0.25">
      <c r="A735" s="27">
        <v>46</v>
      </c>
      <c r="B735" s="28" t="str">
        <f>+B734</f>
        <v>Đê biển Tràng Cát</v>
      </c>
      <c r="C735" s="29">
        <v>4</v>
      </c>
      <c r="D735" s="124">
        <v>0</v>
      </c>
      <c r="E735" s="124">
        <v>1.8839999999999999</v>
      </c>
      <c r="F735" s="27" t="s">
        <v>361</v>
      </c>
      <c r="G735" s="177"/>
      <c r="H735" s="24"/>
      <c r="I735" s="24"/>
      <c r="J735" s="24"/>
      <c r="K735" s="37" t="s">
        <v>362</v>
      </c>
      <c r="L735" s="145">
        <v>3.5</v>
      </c>
      <c r="M735" s="145"/>
      <c r="N735" s="145"/>
      <c r="O735" s="145"/>
    </row>
    <row r="736" spans="1:15" customFormat="1" x14ac:dyDescent="0.25">
      <c r="A736" s="27">
        <v>47</v>
      </c>
      <c r="B736" s="28" t="str">
        <f>+B735</f>
        <v>Đê biển Tràng Cát</v>
      </c>
      <c r="C736" s="29">
        <v>4</v>
      </c>
      <c r="D736" s="124">
        <f>E735</f>
        <v>1.8839999999999999</v>
      </c>
      <c r="E736" s="124">
        <v>2.5840000000000001</v>
      </c>
      <c r="F736" s="27" t="s">
        <v>361</v>
      </c>
      <c r="G736" s="177"/>
      <c r="H736" s="24"/>
      <c r="I736" s="24"/>
      <c r="J736" s="24"/>
      <c r="K736" s="37" t="s">
        <v>363</v>
      </c>
      <c r="L736" s="145">
        <v>4.5</v>
      </c>
      <c r="M736" s="145"/>
      <c r="N736" s="145"/>
      <c r="O736" s="145"/>
    </row>
    <row r="737" spans="1:15" customFormat="1" x14ac:dyDescent="0.25">
      <c r="A737" s="27">
        <v>48</v>
      </c>
      <c r="B737" s="28" t="str">
        <f>+B736</f>
        <v>Đê biển Tràng Cát</v>
      </c>
      <c r="C737" s="29">
        <v>4</v>
      </c>
      <c r="D737" s="124">
        <f>E736</f>
        <v>2.5840000000000001</v>
      </c>
      <c r="E737" s="124">
        <v>4</v>
      </c>
      <c r="F737" s="27" t="s">
        <v>361</v>
      </c>
      <c r="G737" s="63" t="s">
        <v>37</v>
      </c>
      <c r="H737" s="29" t="s">
        <v>25</v>
      </c>
      <c r="I737" s="29" t="s">
        <v>25</v>
      </c>
      <c r="J737" s="29" t="s">
        <v>26</v>
      </c>
      <c r="K737" s="37" t="s">
        <v>364</v>
      </c>
      <c r="L737" s="143">
        <v>4.5</v>
      </c>
      <c r="M737" s="143">
        <v>4</v>
      </c>
      <c r="N737" s="145">
        <v>1.5</v>
      </c>
      <c r="O737" s="145">
        <v>1.5</v>
      </c>
    </row>
    <row r="738" spans="1:15" customFormat="1" x14ac:dyDescent="0.25">
      <c r="A738" s="27">
        <v>49</v>
      </c>
      <c r="B738" s="126" t="s">
        <v>365</v>
      </c>
      <c r="C738" s="70">
        <v>4</v>
      </c>
      <c r="D738" s="178">
        <v>4</v>
      </c>
      <c r="E738" s="178">
        <v>4.3780000000000001</v>
      </c>
      <c r="F738" s="27" t="s">
        <v>361</v>
      </c>
      <c r="G738" s="179" t="s">
        <v>37</v>
      </c>
      <c r="H738" s="70" t="s">
        <v>25</v>
      </c>
      <c r="I738" s="70" t="s">
        <v>25</v>
      </c>
      <c r="J738" s="70" t="s">
        <v>26</v>
      </c>
      <c r="K738" s="67" t="s">
        <v>366</v>
      </c>
      <c r="L738" s="180">
        <v>4.5</v>
      </c>
      <c r="M738" s="180">
        <v>4</v>
      </c>
      <c r="N738" s="181">
        <v>1.5</v>
      </c>
      <c r="O738" s="181">
        <v>1.5</v>
      </c>
    </row>
    <row r="739" spans="1:15" customFormat="1" x14ac:dyDescent="0.25">
      <c r="A739" s="27">
        <v>50</v>
      </c>
      <c r="B739" s="126" t="str">
        <f>+B738</f>
        <v>Đê biển Tràng Cát</v>
      </c>
      <c r="C739" s="70">
        <v>4</v>
      </c>
      <c r="D739" s="178">
        <v>4.3780000000000001</v>
      </c>
      <c r="E739" s="178">
        <v>4.6500000000000004</v>
      </c>
      <c r="F739" s="27" t="s">
        <v>361</v>
      </c>
      <c r="G739" s="70" t="s">
        <v>29</v>
      </c>
      <c r="H739" s="70" t="s">
        <v>25</v>
      </c>
      <c r="I739" s="70" t="s">
        <v>25</v>
      </c>
      <c r="J739" s="70" t="s">
        <v>26</v>
      </c>
      <c r="K739" s="67" t="s">
        <v>367</v>
      </c>
      <c r="L739" s="181">
        <v>4.5</v>
      </c>
      <c r="M739" s="181">
        <v>0.5</v>
      </c>
      <c r="N739" s="181">
        <v>0</v>
      </c>
      <c r="O739" s="181">
        <v>0</v>
      </c>
    </row>
    <row r="740" spans="1:15" customFormat="1" x14ac:dyDescent="0.25">
      <c r="A740" s="27">
        <v>51</v>
      </c>
      <c r="B740" s="126" t="str">
        <f>+B739</f>
        <v>Đê biển Tràng Cát</v>
      </c>
      <c r="C740" s="70">
        <v>4</v>
      </c>
      <c r="D740" s="178">
        <v>4.6500000000000004</v>
      </c>
      <c r="E740" s="178">
        <v>5.0250000000000004</v>
      </c>
      <c r="F740" s="27" t="s">
        <v>361</v>
      </c>
      <c r="G740" s="70" t="s">
        <v>29</v>
      </c>
      <c r="H740" s="70" t="s">
        <v>25</v>
      </c>
      <c r="I740" s="70" t="s">
        <v>25</v>
      </c>
      <c r="J740" s="70" t="s">
        <v>26</v>
      </c>
      <c r="K740" s="67" t="s">
        <v>368</v>
      </c>
      <c r="L740" s="181">
        <v>4.5</v>
      </c>
      <c r="M740" s="181">
        <v>0.45</v>
      </c>
      <c r="N740" s="180">
        <v>0</v>
      </c>
      <c r="O740" s="180">
        <v>0</v>
      </c>
    </row>
    <row r="741" spans="1:15" customFormat="1" x14ac:dyDescent="0.25">
      <c r="A741" s="27">
        <v>52</v>
      </c>
      <c r="B741" s="126" t="str">
        <f>+B740</f>
        <v>Đê biển Tràng Cát</v>
      </c>
      <c r="C741" s="70">
        <v>4</v>
      </c>
      <c r="D741" s="178">
        <f t="shared" ref="D741:D748" si="32">E740</f>
        <v>5.0250000000000004</v>
      </c>
      <c r="E741" s="178">
        <v>5.085</v>
      </c>
      <c r="F741" s="27" t="s">
        <v>361</v>
      </c>
      <c r="G741" s="70" t="s">
        <v>24</v>
      </c>
      <c r="H741" s="70" t="s">
        <v>25</v>
      </c>
      <c r="I741" s="70" t="s">
        <v>25</v>
      </c>
      <c r="J741" s="70" t="s">
        <v>26</v>
      </c>
      <c r="K741" s="67"/>
      <c r="L741" s="181">
        <v>4.0999999999999996</v>
      </c>
      <c r="M741" s="181"/>
      <c r="N741" s="180"/>
      <c r="O741" s="180"/>
    </row>
    <row r="742" spans="1:15" customFormat="1" ht="31.5" x14ac:dyDescent="0.25">
      <c r="A742" s="27">
        <v>53</v>
      </c>
      <c r="B742" s="126" t="str">
        <f t="shared" ref="B742:B751" si="33">+B741</f>
        <v>Đê biển Tràng Cát</v>
      </c>
      <c r="C742" s="70">
        <v>4</v>
      </c>
      <c r="D742" s="178">
        <f t="shared" si="32"/>
        <v>5.085</v>
      </c>
      <c r="E742" s="178">
        <v>6.1210000000000004</v>
      </c>
      <c r="F742" s="27" t="s">
        <v>361</v>
      </c>
      <c r="G742" s="63" t="s">
        <v>37</v>
      </c>
      <c r="H742" s="70" t="s">
        <v>25</v>
      </c>
      <c r="I742" s="70" t="s">
        <v>25</v>
      </c>
      <c r="J742" s="70" t="s">
        <v>26</v>
      </c>
      <c r="K742" s="67" t="s">
        <v>369</v>
      </c>
      <c r="L742" s="180">
        <v>4</v>
      </c>
      <c r="M742" s="180">
        <v>4</v>
      </c>
      <c r="N742" s="181">
        <v>1.5</v>
      </c>
      <c r="O742" s="180">
        <v>1.5</v>
      </c>
    </row>
    <row r="743" spans="1:15" customFormat="1" ht="31.5" x14ac:dyDescent="0.25">
      <c r="A743" s="27">
        <v>54</v>
      </c>
      <c r="B743" s="126" t="str">
        <f t="shared" si="33"/>
        <v>Đê biển Tràng Cát</v>
      </c>
      <c r="C743" s="70">
        <v>4</v>
      </c>
      <c r="D743" s="178">
        <f t="shared" si="32"/>
        <v>6.1210000000000004</v>
      </c>
      <c r="E743" s="178">
        <v>6.45</v>
      </c>
      <c r="F743" s="27" t="s">
        <v>361</v>
      </c>
      <c r="G743" s="70"/>
      <c r="H743" s="70" t="s">
        <v>25</v>
      </c>
      <c r="I743" s="70" t="s">
        <v>25</v>
      </c>
      <c r="J743" s="70" t="s">
        <v>28</v>
      </c>
      <c r="K743" s="67" t="s">
        <v>370</v>
      </c>
      <c r="L743" s="180">
        <v>4</v>
      </c>
      <c r="M743" s="180">
        <v>3.5</v>
      </c>
      <c r="N743" s="180">
        <v>1.5</v>
      </c>
      <c r="O743" s="180">
        <v>1.5</v>
      </c>
    </row>
    <row r="744" spans="1:15" customFormat="1" x14ac:dyDescent="0.25">
      <c r="A744" s="27">
        <v>55</v>
      </c>
      <c r="B744" s="126" t="str">
        <f t="shared" si="33"/>
        <v>Đê biển Tràng Cát</v>
      </c>
      <c r="C744" s="70">
        <v>4</v>
      </c>
      <c r="D744" s="178">
        <f t="shared" si="32"/>
        <v>6.45</v>
      </c>
      <c r="E744" s="178">
        <v>6.75</v>
      </c>
      <c r="F744" s="27" t="s">
        <v>361</v>
      </c>
      <c r="G744" s="70"/>
      <c r="H744" s="70" t="s">
        <v>25</v>
      </c>
      <c r="I744" s="70" t="s">
        <v>25</v>
      </c>
      <c r="J744" s="70" t="s">
        <v>28</v>
      </c>
      <c r="K744" s="67" t="s">
        <v>371</v>
      </c>
      <c r="L744" s="180">
        <v>4</v>
      </c>
      <c r="M744" s="180">
        <v>3.5</v>
      </c>
      <c r="N744" s="180">
        <v>1.5</v>
      </c>
      <c r="O744" s="180">
        <v>1.5</v>
      </c>
    </row>
    <row r="745" spans="1:15" customFormat="1" x14ac:dyDescent="0.25">
      <c r="A745" s="27">
        <v>56</v>
      </c>
      <c r="B745" s="126" t="str">
        <f t="shared" si="33"/>
        <v>Đê biển Tràng Cát</v>
      </c>
      <c r="C745" s="70">
        <v>4</v>
      </c>
      <c r="D745" s="178">
        <f t="shared" si="32"/>
        <v>6.75</v>
      </c>
      <c r="E745" s="178">
        <v>6.85</v>
      </c>
      <c r="F745" s="27" t="s">
        <v>361</v>
      </c>
      <c r="G745" s="70"/>
      <c r="H745" s="70" t="s">
        <v>25</v>
      </c>
      <c r="I745" s="70" t="s">
        <v>25</v>
      </c>
      <c r="J745" s="70" t="s">
        <v>28</v>
      </c>
      <c r="K745" s="67" t="s">
        <v>372</v>
      </c>
      <c r="L745" s="180">
        <v>3</v>
      </c>
      <c r="M745" s="180">
        <v>1.5</v>
      </c>
      <c r="N745" s="180">
        <v>1</v>
      </c>
      <c r="O745" s="180"/>
    </row>
    <row r="746" spans="1:15" customFormat="1" x14ac:dyDescent="0.25">
      <c r="A746" s="27">
        <v>57</v>
      </c>
      <c r="B746" s="126" t="str">
        <f t="shared" si="33"/>
        <v>Đê biển Tràng Cát</v>
      </c>
      <c r="C746" s="70"/>
      <c r="D746" s="178">
        <f t="shared" si="32"/>
        <v>6.85</v>
      </c>
      <c r="E746" s="178">
        <v>8.5920000000000005</v>
      </c>
      <c r="F746" s="27" t="s">
        <v>361</v>
      </c>
      <c r="G746" s="70"/>
      <c r="H746" s="70" t="s">
        <v>25</v>
      </c>
      <c r="I746" s="70" t="s">
        <v>25</v>
      </c>
      <c r="J746" s="70" t="s">
        <v>28</v>
      </c>
      <c r="K746" s="67" t="s">
        <v>373</v>
      </c>
      <c r="L746" s="180">
        <v>4</v>
      </c>
      <c r="M746" s="180">
        <v>3.5</v>
      </c>
      <c r="N746" s="180">
        <v>1.5</v>
      </c>
      <c r="O746" s="180">
        <v>1.5</v>
      </c>
    </row>
    <row r="747" spans="1:15" customFormat="1" x14ac:dyDescent="0.25">
      <c r="A747" s="27">
        <v>58</v>
      </c>
      <c r="B747" s="126" t="str">
        <f t="shared" si="33"/>
        <v>Đê biển Tràng Cát</v>
      </c>
      <c r="C747" s="70">
        <v>4</v>
      </c>
      <c r="D747" s="178">
        <f t="shared" si="32"/>
        <v>8.5920000000000005</v>
      </c>
      <c r="E747" s="178">
        <v>8.8849999999999998</v>
      </c>
      <c r="F747" s="27" t="s">
        <v>361</v>
      </c>
      <c r="G747" s="70"/>
      <c r="H747" s="70" t="s">
        <v>25</v>
      </c>
      <c r="I747" s="70" t="s">
        <v>25</v>
      </c>
      <c r="J747" s="70" t="s">
        <v>28</v>
      </c>
      <c r="K747" s="67"/>
      <c r="L747" s="181">
        <v>3.5</v>
      </c>
      <c r="M747" s="180">
        <v>2.5</v>
      </c>
      <c r="N747" s="180">
        <v>1</v>
      </c>
      <c r="O747" s="180">
        <v>1.5</v>
      </c>
    </row>
    <row r="748" spans="1:15" customFormat="1" x14ac:dyDescent="0.25">
      <c r="A748" s="27">
        <v>59</v>
      </c>
      <c r="B748" s="126" t="str">
        <f t="shared" si="33"/>
        <v>Đê biển Tràng Cát</v>
      </c>
      <c r="C748" s="70">
        <v>4</v>
      </c>
      <c r="D748" s="178">
        <f t="shared" si="32"/>
        <v>8.8849999999999998</v>
      </c>
      <c r="E748" s="178">
        <v>9.1850000000000005</v>
      </c>
      <c r="F748" s="27" t="s">
        <v>361</v>
      </c>
      <c r="G748" s="70"/>
      <c r="H748" s="70" t="s">
        <v>25</v>
      </c>
      <c r="I748" s="70" t="s">
        <v>25</v>
      </c>
      <c r="J748" s="70" t="s">
        <v>28</v>
      </c>
      <c r="K748" s="67"/>
      <c r="L748" s="181">
        <v>3.7</v>
      </c>
      <c r="M748" s="180">
        <v>2.8</v>
      </c>
      <c r="N748" s="180">
        <v>2</v>
      </c>
      <c r="O748" s="180">
        <v>2</v>
      </c>
    </row>
    <row r="749" spans="1:15" customFormat="1" x14ac:dyDescent="0.25">
      <c r="A749" s="27">
        <v>60</v>
      </c>
      <c r="B749" s="126" t="str">
        <f>+B748</f>
        <v>Đê biển Tràng Cát</v>
      </c>
      <c r="C749" s="70">
        <v>4</v>
      </c>
      <c r="D749" s="178">
        <v>9.1850000000000005</v>
      </c>
      <c r="E749" s="178">
        <v>9.3000000000000007</v>
      </c>
      <c r="F749" s="27" t="s">
        <v>361</v>
      </c>
      <c r="G749" s="70"/>
      <c r="H749" s="70" t="s">
        <v>25</v>
      </c>
      <c r="I749" s="70" t="s">
        <v>25</v>
      </c>
      <c r="J749" s="70" t="s">
        <v>52</v>
      </c>
      <c r="K749" s="67" t="s">
        <v>374</v>
      </c>
      <c r="L749" s="181">
        <v>4.2</v>
      </c>
      <c r="M749" s="180">
        <v>4</v>
      </c>
      <c r="N749" s="180">
        <v>2</v>
      </c>
      <c r="O749" s="180">
        <v>2</v>
      </c>
    </row>
    <row r="750" spans="1:15" customFormat="1" x14ac:dyDescent="0.25">
      <c r="A750" s="27">
        <v>61</v>
      </c>
      <c r="B750" s="126" t="str">
        <f t="shared" si="33"/>
        <v>Đê biển Tràng Cát</v>
      </c>
      <c r="C750" s="70">
        <v>4</v>
      </c>
      <c r="D750" s="178">
        <v>9.3000000000000007</v>
      </c>
      <c r="E750" s="178">
        <v>11</v>
      </c>
      <c r="F750" s="27" t="s">
        <v>361</v>
      </c>
      <c r="G750" s="70"/>
      <c r="H750" s="70" t="s">
        <v>25</v>
      </c>
      <c r="I750" s="70" t="s">
        <v>25</v>
      </c>
      <c r="J750" s="70" t="s">
        <v>28</v>
      </c>
      <c r="K750" s="67"/>
      <c r="L750" s="181">
        <v>4.0999999999999996</v>
      </c>
      <c r="M750" s="180">
        <v>4</v>
      </c>
      <c r="N750" s="180">
        <v>2</v>
      </c>
      <c r="O750" s="180">
        <v>1.5</v>
      </c>
    </row>
    <row r="751" spans="1:15" customFormat="1" x14ac:dyDescent="0.25">
      <c r="A751" s="27">
        <v>62</v>
      </c>
      <c r="B751" s="126" t="str">
        <f t="shared" si="33"/>
        <v>Đê biển Tràng Cát</v>
      </c>
      <c r="C751" s="70">
        <v>4</v>
      </c>
      <c r="D751" s="178">
        <f>E750</f>
        <v>11</v>
      </c>
      <c r="E751" s="178">
        <v>12</v>
      </c>
      <c r="F751" s="27" t="s">
        <v>361</v>
      </c>
      <c r="G751" s="70"/>
      <c r="H751" s="70" t="s">
        <v>25</v>
      </c>
      <c r="I751" s="70" t="s">
        <v>25</v>
      </c>
      <c r="J751" s="70" t="s">
        <v>28</v>
      </c>
      <c r="K751" s="67"/>
      <c r="L751" s="181">
        <v>4.0999999999999996</v>
      </c>
      <c r="M751" s="180">
        <v>4</v>
      </c>
      <c r="N751" s="180">
        <v>2</v>
      </c>
      <c r="O751" s="180">
        <v>1.5</v>
      </c>
    </row>
    <row r="752" spans="1:15" customFormat="1" x14ac:dyDescent="0.25">
      <c r="A752" s="27">
        <v>63</v>
      </c>
      <c r="B752" s="126" t="str">
        <f>+B750</f>
        <v>Đê biển Tràng Cát</v>
      </c>
      <c r="C752" s="70">
        <v>4</v>
      </c>
      <c r="D752" s="178">
        <v>12</v>
      </c>
      <c r="E752" s="178">
        <v>13.022</v>
      </c>
      <c r="F752" s="27" t="s">
        <v>361</v>
      </c>
      <c r="G752" s="182"/>
      <c r="H752" s="70" t="s">
        <v>25</v>
      </c>
      <c r="I752" s="70" t="s">
        <v>25</v>
      </c>
      <c r="J752" s="70" t="s">
        <v>28</v>
      </c>
      <c r="K752" s="183"/>
      <c r="L752" s="180">
        <v>3.8</v>
      </c>
      <c r="M752" s="180">
        <v>4</v>
      </c>
      <c r="N752" s="180">
        <v>2</v>
      </c>
      <c r="O752" s="180">
        <v>1.5</v>
      </c>
    </row>
    <row r="753" spans="1:15" customFormat="1" x14ac:dyDescent="0.25">
      <c r="A753" s="27">
        <v>64</v>
      </c>
      <c r="B753" s="126" t="s">
        <v>365</v>
      </c>
      <c r="C753" s="70">
        <v>4</v>
      </c>
      <c r="D753" s="178">
        <v>13.022</v>
      </c>
      <c r="E753" s="178">
        <v>13.9</v>
      </c>
      <c r="F753" s="27" t="s">
        <v>361</v>
      </c>
      <c r="G753" s="70"/>
      <c r="H753" s="70" t="s">
        <v>25</v>
      </c>
      <c r="I753" s="70" t="s">
        <v>25</v>
      </c>
      <c r="J753" s="70" t="s">
        <v>28</v>
      </c>
      <c r="K753" s="183"/>
      <c r="L753" s="180">
        <v>3.9</v>
      </c>
      <c r="M753" s="180">
        <v>4</v>
      </c>
      <c r="N753" s="180">
        <v>2</v>
      </c>
      <c r="O753" s="180">
        <v>1.5</v>
      </c>
    </row>
    <row r="754" spans="1:15" customFormat="1" x14ac:dyDescent="0.25">
      <c r="A754" s="27">
        <v>65</v>
      </c>
      <c r="B754" s="126" t="str">
        <f>+B752</f>
        <v>Đê biển Tràng Cát</v>
      </c>
      <c r="C754" s="70">
        <v>4</v>
      </c>
      <c r="D754" s="178">
        <v>13.9</v>
      </c>
      <c r="E754" s="178">
        <v>14.297000000000001</v>
      </c>
      <c r="F754" s="27" t="s">
        <v>361</v>
      </c>
      <c r="G754" s="70"/>
      <c r="H754" s="184" t="s">
        <v>25</v>
      </c>
      <c r="I754" s="184" t="s">
        <v>25</v>
      </c>
      <c r="J754" s="184" t="s">
        <v>52</v>
      </c>
      <c r="K754" s="185"/>
      <c r="L754" s="186">
        <v>4</v>
      </c>
      <c r="M754" s="186">
        <v>4</v>
      </c>
      <c r="N754" s="186">
        <v>2</v>
      </c>
      <c r="O754" s="186">
        <v>1.5</v>
      </c>
    </row>
    <row r="755" spans="1:15" customFormat="1" x14ac:dyDescent="0.25">
      <c r="A755" s="27">
        <v>66</v>
      </c>
      <c r="B755" s="126" t="str">
        <f>+B754</f>
        <v>Đê biển Tràng Cát</v>
      </c>
      <c r="C755" s="70">
        <v>4</v>
      </c>
      <c r="D755" s="178">
        <f t="shared" ref="D755:D760" si="34">E754</f>
        <v>14.297000000000001</v>
      </c>
      <c r="E755" s="178">
        <v>15.557</v>
      </c>
      <c r="F755" s="27" t="s">
        <v>361</v>
      </c>
      <c r="G755" s="184"/>
      <c r="H755" s="184" t="s">
        <v>25</v>
      </c>
      <c r="I755" s="184" t="s">
        <v>25</v>
      </c>
      <c r="J755" s="184" t="s">
        <v>28</v>
      </c>
      <c r="K755" s="185"/>
      <c r="L755" s="186">
        <v>4</v>
      </c>
      <c r="M755" s="186">
        <v>4.2</v>
      </c>
      <c r="N755" s="186">
        <v>2</v>
      </c>
      <c r="O755" s="186">
        <v>2</v>
      </c>
    </row>
    <row r="756" spans="1:15" customFormat="1" ht="31.5" x14ac:dyDescent="0.25">
      <c r="A756" s="23">
        <v>67</v>
      </c>
      <c r="B756" s="126" t="str">
        <f>+B755</f>
        <v>Đê biển Tràng Cát</v>
      </c>
      <c r="C756" s="70">
        <v>4</v>
      </c>
      <c r="D756" s="178">
        <f t="shared" si="34"/>
        <v>15.557</v>
      </c>
      <c r="E756" s="178">
        <v>16.696999999999999</v>
      </c>
      <c r="F756" s="27" t="s">
        <v>361</v>
      </c>
      <c r="G756" s="184"/>
      <c r="H756" s="184" t="s">
        <v>25</v>
      </c>
      <c r="I756" s="184" t="s">
        <v>25</v>
      </c>
      <c r="J756" s="184" t="s">
        <v>28</v>
      </c>
      <c r="K756" s="185" t="s">
        <v>375</v>
      </c>
      <c r="L756" s="186">
        <v>4</v>
      </c>
      <c r="M756" s="186">
        <v>4</v>
      </c>
      <c r="N756" s="186">
        <v>2</v>
      </c>
      <c r="O756" s="186">
        <v>2</v>
      </c>
    </row>
    <row r="757" spans="1:15" customFormat="1" ht="31.5" x14ac:dyDescent="0.25">
      <c r="A757" s="23">
        <v>68</v>
      </c>
      <c r="B757" s="126" t="str">
        <f>+B756</f>
        <v>Đê biển Tràng Cát</v>
      </c>
      <c r="C757" s="70">
        <v>4</v>
      </c>
      <c r="D757" s="178">
        <f t="shared" si="34"/>
        <v>16.696999999999999</v>
      </c>
      <c r="E757" s="178">
        <v>18.350000000000001</v>
      </c>
      <c r="F757" s="27" t="s">
        <v>361</v>
      </c>
      <c r="G757" s="184"/>
      <c r="H757" s="184" t="s">
        <v>25</v>
      </c>
      <c r="I757" s="184" t="s">
        <v>25</v>
      </c>
      <c r="J757" s="184" t="s">
        <v>28</v>
      </c>
      <c r="K757" s="185" t="s">
        <v>376</v>
      </c>
      <c r="L757" s="186">
        <v>4</v>
      </c>
      <c r="M757" s="186">
        <v>4</v>
      </c>
      <c r="N757" s="186">
        <v>2.5</v>
      </c>
      <c r="O757" s="186">
        <v>2</v>
      </c>
    </row>
    <row r="758" spans="1:15" customFormat="1" ht="31.5" x14ac:dyDescent="0.25">
      <c r="A758" s="23">
        <v>69</v>
      </c>
      <c r="B758" s="126" t="str">
        <f>+B757</f>
        <v>Đê biển Tràng Cát</v>
      </c>
      <c r="C758" s="70">
        <v>4</v>
      </c>
      <c r="D758" s="178">
        <f t="shared" si="34"/>
        <v>18.350000000000001</v>
      </c>
      <c r="E758" s="178">
        <v>18.98</v>
      </c>
      <c r="F758" s="27" t="s">
        <v>361</v>
      </c>
      <c r="G758" s="184" t="s">
        <v>24</v>
      </c>
      <c r="H758" s="184" t="s">
        <v>25</v>
      </c>
      <c r="I758" s="184" t="s">
        <v>25</v>
      </c>
      <c r="J758" s="184" t="s">
        <v>28</v>
      </c>
      <c r="K758" s="185" t="s">
        <v>376</v>
      </c>
      <c r="L758" s="186">
        <v>4</v>
      </c>
      <c r="M758" s="186">
        <v>4</v>
      </c>
      <c r="N758" s="186">
        <v>2.5</v>
      </c>
      <c r="O758" s="186">
        <v>2</v>
      </c>
    </row>
    <row r="759" spans="1:15" customFormat="1" ht="47.25" x14ac:dyDescent="0.25">
      <c r="A759" s="23">
        <v>70</v>
      </c>
      <c r="B759" s="126" t="str">
        <f>+B758</f>
        <v>Đê biển Tràng Cát</v>
      </c>
      <c r="C759" s="70">
        <v>4</v>
      </c>
      <c r="D759" s="178">
        <f t="shared" si="34"/>
        <v>18.98</v>
      </c>
      <c r="E759" s="178">
        <v>19.03</v>
      </c>
      <c r="F759" s="27" t="s">
        <v>361</v>
      </c>
      <c r="G759" s="184"/>
      <c r="H759" s="184" t="s">
        <v>25</v>
      </c>
      <c r="I759" s="184" t="s">
        <v>25</v>
      </c>
      <c r="J759" s="184" t="s">
        <v>28</v>
      </c>
      <c r="K759" s="185" t="s">
        <v>377</v>
      </c>
      <c r="L759" s="186">
        <v>4</v>
      </c>
      <c r="M759" s="186"/>
      <c r="N759" s="186"/>
      <c r="O759" s="186"/>
    </row>
    <row r="760" spans="1:15" customFormat="1" x14ac:dyDescent="0.25">
      <c r="A760" s="23">
        <v>71</v>
      </c>
      <c r="B760" s="126" t="str">
        <f>+B757</f>
        <v>Đê biển Tràng Cát</v>
      </c>
      <c r="C760" s="70">
        <v>4</v>
      </c>
      <c r="D760" s="178">
        <f t="shared" si="34"/>
        <v>19.03</v>
      </c>
      <c r="E760" s="178">
        <v>19.998000000000001</v>
      </c>
      <c r="F760" s="27" t="s">
        <v>361</v>
      </c>
      <c r="G760" s="184" t="s">
        <v>29</v>
      </c>
      <c r="H760" s="184" t="s">
        <v>25</v>
      </c>
      <c r="I760" s="184" t="s">
        <v>25</v>
      </c>
      <c r="J760" s="184" t="s">
        <v>26</v>
      </c>
      <c r="K760" s="185" t="s">
        <v>248</v>
      </c>
      <c r="L760" s="186">
        <v>5</v>
      </c>
      <c r="M760" s="186">
        <v>0.7</v>
      </c>
      <c r="N760" s="129" t="s">
        <v>258</v>
      </c>
      <c r="O760" s="130"/>
    </row>
    <row r="761" spans="1:15" customFormat="1" x14ac:dyDescent="0.25">
      <c r="A761" s="21" t="s">
        <v>378</v>
      </c>
      <c r="B761" s="187" t="s">
        <v>379</v>
      </c>
      <c r="C761" s="175" t="s">
        <v>110</v>
      </c>
      <c r="D761" s="124">
        <v>0</v>
      </c>
      <c r="E761" s="124">
        <v>20.643000000000001</v>
      </c>
      <c r="F761" s="27" t="s">
        <v>380</v>
      </c>
      <c r="G761" s="24"/>
      <c r="H761" s="24"/>
      <c r="I761" s="24"/>
      <c r="J761" s="24"/>
      <c r="K761" s="24"/>
      <c r="L761" s="66"/>
      <c r="M761" s="66"/>
      <c r="N761" s="66"/>
      <c r="O761" s="66"/>
    </row>
    <row r="762" spans="1:15" customFormat="1" x14ac:dyDescent="0.25">
      <c r="A762" s="23">
        <v>1</v>
      </c>
      <c r="B762" s="188" t="s">
        <v>381</v>
      </c>
      <c r="C762" s="189">
        <v>4</v>
      </c>
      <c r="D762" s="124">
        <v>0</v>
      </c>
      <c r="E762" s="124">
        <v>0.19</v>
      </c>
      <c r="F762" s="27" t="s">
        <v>380</v>
      </c>
      <c r="G762" s="190" t="s">
        <v>382</v>
      </c>
      <c r="H762" s="190" t="s">
        <v>43</v>
      </c>
      <c r="I762" s="190" t="s">
        <v>25</v>
      </c>
      <c r="J762" s="184" t="s">
        <v>28</v>
      </c>
      <c r="K762" s="191" t="s">
        <v>383</v>
      </c>
      <c r="L762" s="192">
        <v>4</v>
      </c>
      <c r="M762" s="192">
        <v>2</v>
      </c>
      <c r="N762" s="192" t="s">
        <v>384</v>
      </c>
      <c r="O762" s="192">
        <v>1</v>
      </c>
    </row>
    <row r="763" spans="1:15" customFormat="1" x14ac:dyDescent="0.25">
      <c r="A763" s="23">
        <v>2</v>
      </c>
      <c r="B763" s="188" t="s">
        <v>381</v>
      </c>
      <c r="C763" s="189">
        <v>4</v>
      </c>
      <c r="D763" s="124">
        <f t="shared" ref="D763:D790" si="35">E762</f>
        <v>0.19</v>
      </c>
      <c r="E763" s="124">
        <v>1.181</v>
      </c>
      <c r="F763" s="27" t="s">
        <v>380</v>
      </c>
      <c r="G763" s="193"/>
      <c r="H763" s="190"/>
      <c r="I763" s="190"/>
      <c r="J763" s="194"/>
      <c r="K763" s="191" t="s">
        <v>385</v>
      </c>
      <c r="L763" s="192"/>
      <c r="M763" s="192"/>
      <c r="N763" s="192"/>
      <c r="O763" s="192"/>
    </row>
    <row r="764" spans="1:15" customFormat="1" ht="31.5" x14ac:dyDescent="0.25">
      <c r="A764" s="23">
        <v>3</v>
      </c>
      <c r="B764" s="188" t="s">
        <v>381</v>
      </c>
      <c r="C764" s="189">
        <v>4</v>
      </c>
      <c r="D764" s="124">
        <f t="shared" si="35"/>
        <v>1.181</v>
      </c>
      <c r="E764" s="124">
        <v>3.0939999999999999</v>
      </c>
      <c r="F764" s="27" t="s">
        <v>380</v>
      </c>
      <c r="G764" s="195" t="s">
        <v>29</v>
      </c>
      <c r="H764" s="190" t="s">
        <v>25</v>
      </c>
      <c r="I764" s="190" t="s">
        <v>25</v>
      </c>
      <c r="J764" s="194" t="s">
        <v>28</v>
      </c>
      <c r="K764" s="191" t="s">
        <v>386</v>
      </c>
      <c r="L764" s="192">
        <v>5.2</v>
      </c>
      <c r="M764" s="192">
        <v>2</v>
      </c>
      <c r="N764" s="192" t="s">
        <v>384</v>
      </c>
      <c r="O764" s="192">
        <v>1</v>
      </c>
    </row>
    <row r="765" spans="1:15" customFormat="1" x14ac:dyDescent="0.25">
      <c r="A765" s="23">
        <v>4</v>
      </c>
      <c r="B765" s="196" t="s">
        <v>387</v>
      </c>
      <c r="C765" s="189">
        <v>4</v>
      </c>
      <c r="D765" s="124">
        <f t="shared" si="35"/>
        <v>3.0939999999999999</v>
      </c>
      <c r="E765" s="124">
        <v>3.5550000000000002</v>
      </c>
      <c r="F765" s="27" t="s">
        <v>380</v>
      </c>
      <c r="G765" s="195" t="s">
        <v>29</v>
      </c>
      <c r="H765" s="190" t="s">
        <v>25</v>
      </c>
      <c r="I765" s="190" t="s">
        <v>25</v>
      </c>
      <c r="J765" s="194" t="s">
        <v>28</v>
      </c>
      <c r="K765" s="191" t="s">
        <v>388</v>
      </c>
      <c r="L765" s="192">
        <v>5.5</v>
      </c>
      <c r="M765" s="192">
        <v>5</v>
      </c>
      <c r="N765" s="192">
        <v>3.5</v>
      </c>
      <c r="O765" s="192">
        <v>2</v>
      </c>
    </row>
    <row r="766" spans="1:15" customFormat="1" ht="31.5" x14ac:dyDescent="0.25">
      <c r="A766" s="23">
        <v>5</v>
      </c>
      <c r="B766" s="196" t="s">
        <v>389</v>
      </c>
      <c r="C766" s="189">
        <v>4</v>
      </c>
      <c r="D766" s="124">
        <f t="shared" si="35"/>
        <v>3.5550000000000002</v>
      </c>
      <c r="E766" s="124">
        <v>7.3</v>
      </c>
      <c r="F766" s="27" t="s">
        <v>380</v>
      </c>
      <c r="G766" s="197" t="s">
        <v>326</v>
      </c>
      <c r="H766" s="190"/>
      <c r="I766" s="190"/>
      <c r="J766" s="194"/>
      <c r="K766" s="191" t="s">
        <v>390</v>
      </c>
      <c r="L766" s="192">
        <v>7</v>
      </c>
      <c r="M766" s="192"/>
      <c r="N766" s="192"/>
      <c r="O766" s="192"/>
    </row>
    <row r="767" spans="1:15" customFormat="1" x14ac:dyDescent="0.25">
      <c r="A767" s="23">
        <v>6</v>
      </c>
      <c r="B767" s="196" t="s">
        <v>391</v>
      </c>
      <c r="C767" s="189">
        <v>4</v>
      </c>
      <c r="D767" s="124">
        <f t="shared" si="35"/>
        <v>7.3</v>
      </c>
      <c r="E767" s="124">
        <v>8.0530000000000008</v>
      </c>
      <c r="F767" s="27" t="s">
        <v>380</v>
      </c>
      <c r="G767" s="195" t="s">
        <v>29</v>
      </c>
      <c r="H767" s="190" t="s">
        <v>25</v>
      </c>
      <c r="I767" s="190" t="s">
        <v>25</v>
      </c>
      <c r="J767" s="194" t="s">
        <v>28</v>
      </c>
      <c r="K767" s="191" t="s">
        <v>392</v>
      </c>
      <c r="L767" s="153">
        <v>5.2</v>
      </c>
      <c r="M767" s="192">
        <v>5</v>
      </c>
      <c r="N767" s="192">
        <v>3</v>
      </c>
      <c r="O767" s="192">
        <v>2</v>
      </c>
    </row>
    <row r="768" spans="1:15" customFormat="1" ht="31.5" x14ac:dyDescent="0.25">
      <c r="A768" s="23">
        <v>7</v>
      </c>
      <c r="B768" s="196" t="s">
        <v>391</v>
      </c>
      <c r="C768" s="189">
        <v>4</v>
      </c>
      <c r="D768" s="124">
        <f t="shared" si="35"/>
        <v>8.0530000000000008</v>
      </c>
      <c r="E768" s="124">
        <v>8.6999999999999993</v>
      </c>
      <c r="F768" s="27" t="s">
        <v>380</v>
      </c>
      <c r="G768" s="195" t="s">
        <v>37</v>
      </c>
      <c r="H768" s="190" t="s">
        <v>25</v>
      </c>
      <c r="I768" s="190" t="s">
        <v>25</v>
      </c>
      <c r="J768" s="194" t="s">
        <v>28</v>
      </c>
      <c r="K768" s="191" t="s">
        <v>393</v>
      </c>
      <c r="L768" s="153">
        <v>4.8</v>
      </c>
      <c r="M768" s="192">
        <v>5</v>
      </c>
      <c r="N768" s="192">
        <v>3</v>
      </c>
      <c r="O768" s="192">
        <v>2</v>
      </c>
    </row>
    <row r="769" spans="1:15" customFormat="1" x14ac:dyDescent="0.25">
      <c r="A769" s="23">
        <v>8</v>
      </c>
      <c r="B769" s="188" t="s">
        <v>391</v>
      </c>
      <c r="C769" s="189">
        <v>4</v>
      </c>
      <c r="D769" s="124">
        <f t="shared" si="35"/>
        <v>8.6999999999999993</v>
      </c>
      <c r="E769" s="124">
        <v>9</v>
      </c>
      <c r="F769" s="27" t="s">
        <v>380</v>
      </c>
      <c r="G769" s="195" t="s">
        <v>37</v>
      </c>
      <c r="H769" s="190" t="s">
        <v>25</v>
      </c>
      <c r="I769" s="190" t="s">
        <v>25</v>
      </c>
      <c r="J769" s="194" t="s">
        <v>28</v>
      </c>
      <c r="K769" s="191" t="s">
        <v>394</v>
      </c>
      <c r="L769" s="153">
        <v>4.0599999999999996</v>
      </c>
      <c r="M769" s="192">
        <v>5</v>
      </c>
      <c r="N769" s="192">
        <v>3</v>
      </c>
      <c r="O769" s="192">
        <v>2</v>
      </c>
    </row>
    <row r="770" spans="1:15" customFormat="1" x14ac:dyDescent="0.25">
      <c r="A770" s="23">
        <v>9</v>
      </c>
      <c r="B770" s="196" t="s">
        <v>395</v>
      </c>
      <c r="C770" s="189">
        <v>4</v>
      </c>
      <c r="D770" s="124">
        <f t="shared" si="35"/>
        <v>9</v>
      </c>
      <c r="E770" s="124">
        <v>9.3800000000000008</v>
      </c>
      <c r="F770" s="27" t="s">
        <v>380</v>
      </c>
      <c r="G770" s="195" t="s">
        <v>37</v>
      </c>
      <c r="H770" s="190" t="s">
        <v>25</v>
      </c>
      <c r="I770" s="190" t="s">
        <v>25</v>
      </c>
      <c r="J770" s="194" t="s">
        <v>28</v>
      </c>
      <c r="K770" s="191" t="s">
        <v>394</v>
      </c>
      <c r="L770" s="153">
        <v>4.0599999999999996</v>
      </c>
      <c r="M770" s="192">
        <v>5</v>
      </c>
      <c r="N770" s="192">
        <v>3</v>
      </c>
      <c r="O770" s="192">
        <v>2</v>
      </c>
    </row>
    <row r="771" spans="1:15" customFormat="1" x14ac:dyDescent="0.25">
      <c r="A771" s="23">
        <v>10</v>
      </c>
      <c r="B771" s="196" t="s">
        <v>396</v>
      </c>
      <c r="C771" s="189">
        <v>4</v>
      </c>
      <c r="D771" s="124">
        <f t="shared" si="35"/>
        <v>9.3800000000000008</v>
      </c>
      <c r="E771" s="124">
        <v>9.57</v>
      </c>
      <c r="F771" s="27" t="s">
        <v>380</v>
      </c>
      <c r="G771" s="195" t="s">
        <v>29</v>
      </c>
      <c r="H771" s="190" t="s">
        <v>25</v>
      </c>
      <c r="I771" s="190" t="s">
        <v>25</v>
      </c>
      <c r="J771" s="194" t="s">
        <v>28</v>
      </c>
      <c r="K771" s="191" t="s">
        <v>397</v>
      </c>
      <c r="L771" s="153">
        <v>4.0599999999999996</v>
      </c>
      <c r="M771" s="192">
        <v>5</v>
      </c>
      <c r="N771" s="192">
        <v>3</v>
      </c>
      <c r="O771" s="192">
        <v>2</v>
      </c>
    </row>
    <row r="772" spans="1:15" customFormat="1" x14ac:dyDescent="0.25">
      <c r="A772" s="23">
        <v>11</v>
      </c>
      <c r="B772" s="196" t="s">
        <v>396</v>
      </c>
      <c r="C772" s="189">
        <v>4</v>
      </c>
      <c r="D772" s="124">
        <f t="shared" si="35"/>
        <v>9.57</v>
      </c>
      <c r="E772" s="124">
        <v>10.222</v>
      </c>
      <c r="F772" s="27" t="s">
        <v>380</v>
      </c>
      <c r="G772" s="195" t="s">
        <v>37</v>
      </c>
      <c r="H772" s="190" t="s">
        <v>25</v>
      </c>
      <c r="I772" s="190" t="s">
        <v>25</v>
      </c>
      <c r="J772" s="194" t="s">
        <v>28</v>
      </c>
      <c r="K772" s="191" t="s">
        <v>398</v>
      </c>
      <c r="L772" s="153">
        <v>4.0599999999999996</v>
      </c>
      <c r="M772" s="192">
        <v>5</v>
      </c>
      <c r="N772" s="192">
        <v>3</v>
      </c>
      <c r="O772" s="192">
        <v>2</v>
      </c>
    </row>
    <row r="773" spans="1:15" customFormat="1" x14ac:dyDescent="0.25">
      <c r="A773" s="23">
        <v>12</v>
      </c>
      <c r="B773" s="188" t="s">
        <v>399</v>
      </c>
      <c r="C773" s="189">
        <v>4</v>
      </c>
      <c r="D773" s="124">
        <f t="shared" si="35"/>
        <v>10.222</v>
      </c>
      <c r="E773" s="124">
        <v>10.75</v>
      </c>
      <c r="F773" s="27" t="s">
        <v>380</v>
      </c>
      <c r="G773" s="195" t="s">
        <v>29</v>
      </c>
      <c r="H773" s="190" t="s">
        <v>25</v>
      </c>
      <c r="I773" s="190" t="s">
        <v>25</v>
      </c>
      <c r="J773" s="194" t="s">
        <v>28</v>
      </c>
      <c r="K773" s="191" t="s">
        <v>400</v>
      </c>
      <c r="L773" s="192" t="s">
        <v>401</v>
      </c>
      <c r="M773" s="192">
        <v>4</v>
      </c>
      <c r="N773" s="192">
        <v>1.5</v>
      </c>
      <c r="O773" s="192">
        <v>2</v>
      </c>
    </row>
    <row r="774" spans="1:15" customFormat="1" x14ac:dyDescent="0.25">
      <c r="A774" s="23">
        <v>13</v>
      </c>
      <c r="B774" s="188" t="s">
        <v>399</v>
      </c>
      <c r="C774" s="189">
        <v>4</v>
      </c>
      <c r="D774" s="124">
        <f t="shared" si="35"/>
        <v>10.75</v>
      </c>
      <c r="E774" s="124">
        <v>11.423</v>
      </c>
      <c r="F774" s="27" t="s">
        <v>380</v>
      </c>
      <c r="G774" s="195"/>
      <c r="H774" s="190" t="s">
        <v>25</v>
      </c>
      <c r="I774" s="190" t="s">
        <v>25</v>
      </c>
      <c r="J774" s="194" t="s">
        <v>28</v>
      </c>
      <c r="K774" s="191"/>
      <c r="L774" s="192">
        <v>3.6</v>
      </c>
      <c r="M774" s="198" t="s">
        <v>402</v>
      </c>
      <c r="N774" s="192">
        <v>2</v>
      </c>
      <c r="O774" s="192">
        <v>2</v>
      </c>
    </row>
    <row r="775" spans="1:15" customFormat="1" x14ac:dyDescent="0.25">
      <c r="A775" s="23">
        <v>14</v>
      </c>
      <c r="B775" s="188" t="s">
        <v>399</v>
      </c>
      <c r="C775" s="189">
        <v>4</v>
      </c>
      <c r="D775" s="124">
        <f t="shared" si="35"/>
        <v>11.423</v>
      </c>
      <c r="E775" s="124">
        <v>11.56</v>
      </c>
      <c r="F775" s="27" t="s">
        <v>380</v>
      </c>
      <c r="G775" s="195" t="s">
        <v>37</v>
      </c>
      <c r="H775" s="190" t="s">
        <v>25</v>
      </c>
      <c r="I775" s="190" t="s">
        <v>25</v>
      </c>
      <c r="J775" s="194" t="s">
        <v>28</v>
      </c>
      <c r="K775" s="191"/>
      <c r="L775" s="192">
        <v>4.5</v>
      </c>
      <c r="M775" s="192">
        <v>4</v>
      </c>
      <c r="N775" s="192">
        <v>3.5</v>
      </c>
      <c r="O775" s="192">
        <v>2</v>
      </c>
    </row>
    <row r="776" spans="1:15" customFormat="1" x14ac:dyDescent="0.25">
      <c r="A776" s="23">
        <v>15</v>
      </c>
      <c r="B776" s="196" t="s">
        <v>399</v>
      </c>
      <c r="C776" s="189">
        <v>4</v>
      </c>
      <c r="D776" s="124">
        <f t="shared" si="35"/>
        <v>11.56</v>
      </c>
      <c r="E776" s="124">
        <v>12.65</v>
      </c>
      <c r="F776" s="27" t="s">
        <v>380</v>
      </c>
      <c r="G776" s="195" t="s">
        <v>403</v>
      </c>
      <c r="H776" s="190" t="s">
        <v>25</v>
      </c>
      <c r="I776" s="190" t="s">
        <v>25</v>
      </c>
      <c r="J776" s="194" t="s">
        <v>28</v>
      </c>
      <c r="K776" s="191"/>
      <c r="L776" s="192">
        <v>3.3</v>
      </c>
      <c r="M776" s="198" t="s">
        <v>404</v>
      </c>
      <c r="N776" s="192">
        <v>2</v>
      </c>
      <c r="O776" s="192">
        <v>2</v>
      </c>
    </row>
    <row r="777" spans="1:15" customFormat="1" x14ac:dyDescent="0.25">
      <c r="A777" s="23">
        <v>16</v>
      </c>
      <c r="B777" s="196" t="s">
        <v>405</v>
      </c>
      <c r="C777" s="189">
        <v>4</v>
      </c>
      <c r="D777" s="124">
        <f t="shared" si="35"/>
        <v>12.65</v>
      </c>
      <c r="E777" s="124">
        <v>13.2</v>
      </c>
      <c r="F777" s="27" t="s">
        <v>380</v>
      </c>
      <c r="G777" s="195" t="s">
        <v>403</v>
      </c>
      <c r="H777" s="190" t="s">
        <v>25</v>
      </c>
      <c r="I777" s="190" t="s">
        <v>25</v>
      </c>
      <c r="J777" s="194" t="s">
        <v>28</v>
      </c>
      <c r="K777" s="191"/>
      <c r="L777" s="192">
        <v>3.3</v>
      </c>
      <c r="M777" s="198" t="s">
        <v>406</v>
      </c>
      <c r="N777" s="192">
        <v>2</v>
      </c>
      <c r="O777" s="192"/>
    </row>
    <row r="778" spans="1:15" customFormat="1" ht="78.75" x14ac:dyDescent="0.25">
      <c r="A778" s="27">
        <v>17</v>
      </c>
      <c r="B778" s="188" t="s">
        <v>405</v>
      </c>
      <c r="C778" s="189">
        <v>4</v>
      </c>
      <c r="D778" s="124">
        <f t="shared" si="35"/>
        <v>13.2</v>
      </c>
      <c r="E778" s="124">
        <v>13.9</v>
      </c>
      <c r="F778" s="27" t="s">
        <v>380</v>
      </c>
      <c r="G778" s="197" t="s">
        <v>407</v>
      </c>
      <c r="H778" s="190" t="s">
        <v>25</v>
      </c>
      <c r="I778" s="190" t="s">
        <v>25</v>
      </c>
      <c r="J778" s="194" t="s">
        <v>28</v>
      </c>
      <c r="K778" s="191"/>
      <c r="L778" s="192" t="s">
        <v>408</v>
      </c>
      <c r="M778" s="198"/>
      <c r="N778" s="192">
        <v>3</v>
      </c>
      <c r="O778" s="192">
        <v>3</v>
      </c>
    </row>
    <row r="779" spans="1:15" customFormat="1" x14ac:dyDescent="0.25">
      <c r="A779" s="27">
        <v>18</v>
      </c>
      <c r="B779" s="196" t="s">
        <v>409</v>
      </c>
      <c r="C779" s="189">
        <v>4</v>
      </c>
      <c r="D779" s="124">
        <f t="shared" si="35"/>
        <v>13.9</v>
      </c>
      <c r="E779" s="124">
        <v>15.4</v>
      </c>
      <c r="F779" s="27" t="s">
        <v>380</v>
      </c>
      <c r="G779" s="195"/>
      <c r="H779" s="190" t="s">
        <v>25</v>
      </c>
      <c r="I779" s="190" t="s">
        <v>25</v>
      </c>
      <c r="J779" s="194" t="s">
        <v>28</v>
      </c>
      <c r="K779" s="191"/>
      <c r="L779" s="192">
        <v>3.3</v>
      </c>
      <c r="M779" s="198" t="s">
        <v>404</v>
      </c>
      <c r="N779" s="192">
        <v>2</v>
      </c>
      <c r="O779" s="192">
        <v>2</v>
      </c>
    </row>
    <row r="780" spans="1:15" customFormat="1" x14ac:dyDescent="0.25">
      <c r="A780" s="27">
        <v>19</v>
      </c>
      <c r="B780" s="188" t="s">
        <v>410</v>
      </c>
      <c r="C780" s="189">
        <v>4</v>
      </c>
      <c r="D780" s="124">
        <f t="shared" si="35"/>
        <v>15.4</v>
      </c>
      <c r="E780" s="124">
        <v>16.399999999999999</v>
      </c>
      <c r="F780" s="27" t="s">
        <v>380</v>
      </c>
      <c r="G780" s="195"/>
      <c r="H780" s="190" t="s">
        <v>25</v>
      </c>
      <c r="I780" s="190" t="s">
        <v>25</v>
      </c>
      <c r="J780" s="194" t="s">
        <v>28</v>
      </c>
      <c r="K780" s="191"/>
      <c r="L780" s="192">
        <v>4</v>
      </c>
      <c r="M780" s="192">
        <v>4</v>
      </c>
      <c r="N780" s="192">
        <v>2</v>
      </c>
      <c r="O780" s="192">
        <v>2</v>
      </c>
    </row>
    <row r="781" spans="1:15" customFormat="1" x14ac:dyDescent="0.25">
      <c r="A781" s="27">
        <v>20</v>
      </c>
      <c r="B781" s="188" t="s">
        <v>410</v>
      </c>
      <c r="C781" s="189">
        <v>4</v>
      </c>
      <c r="D781" s="124">
        <f t="shared" si="35"/>
        <v>16.399999999999999</v>
      </c>
      <c r="E781" s="124">
        <v>17.170000000000002</v>
      </c>
      <c r="F781" s="27" t="s">
        <v>380</v>
      </c>
      <c r="G781" s="195" t="s">
        <v>37</v>
      </c>
      <c r="H781" s="190" t="s">
        <v>25</v>
      </c>
      <c r="I781" s="190" t="s">
        <v>25</v>
      </c>
      <c r="J781" s="194" t="s">
        <v>28</v>
      </c>
      <c r="K781" s="191"/>
      <c r="L781" s="192">
        <v>4</v>
      </c>
      <c r="M781" s="192">
        <v>4</v>
      </c>
      <c r="N781" s="192">
        <v>2.5</v>
      </c>
      <c r="O781" s="192">
        <v>2</v>
      </c>
    </row>
    <row r="782" spans="1:15" customFormat="1" x14ac:dyDescent="0.25">
      <c r="A782" s="27">
        <v>21</v>
      </c>
      <c r="B782" s="188" t="s">
        <v>410</v>
      </c>
      <c r="C782" s="189">
        <v>4</v>
      </c>
      <c r="D782" s="124">
        <f t="shared" si="35"/>
        <v>17.170000000000002</v>
      </c>
      <c r="E782" s="124">
        <v>17.5</v>
      </c>
      <c r="F782" s="27" t="s">
        <v>380</v>
      </c>
      <c r="G782" s="195" t="s">
        <v>37</v>
      </c>
      <c r="H782" s="190" t="s">
        <v>25</v>
      </c>
      <c r="I782" s="190" t="s">
        <v>25</v>
      </c>
      <c r="J782" s="194" t="s">
        <v>28</v>
      </c>
      <c r="K782" s="191" t="s">
        <v>411</v>
      </c>
      <c r="L782" s="192">
        <v>4</v>
      </c>
      <c r="M782" s="192">
        <v>4</v>
      </c>
      <c r="N782" s="192">
        <v>2</v>
      </c>
      <c r="O782" s="192">
        <v>2</v>
      </c>
    </row>
    <row r="783" spans="1:15" customFormat="1" x14ac:dyDescent="0.25">
      <c r="A783" s="27">
        <v>22</v>
      </c>
      <c r="B783" s="196" t="s">
        <v>412</v>
      </c>
      <c r="C783" s="189">
        <v>4</v>
      </c>
      <c r="D783" s="124">
        <f t="shared" si="35"/>
        <v>17.5</v>
      </c>
      <c r="E783" s="124">
        <v>18.2</v>
      </c>
      <c r="F783" s="27" t="s">
        <v>380</v>
      </c>
      <c r="G783" s="195" t="s">
        <v>37</v>
      </c>
      <c r="H783" s="190" t="s">
        <v>25</v>
      </c>
      <c r="I783" s="190" t="s">
        <v>25</v>
      </c>
      <c r="J783" s="194" t="s">
        <v>28</v>
      </c>
      <c r="K783" s="191" t="s">
        <v>413</v>
      </c>
      <c r="L783" s="192">
        <v>3.2</v>
      </c>
      <c r="M783" s="198" t="s">
        <v>414</v>
      </c>
      <c r="N783" s="192">
        <v>2</v>
      </c>
      <c r="O783" s="192">
        <v>2</v>
      </c>
    </row>
    <row r="784" spans="1:15" customFormat="1" x14ac:dyDescent="0.25">
      <c r="A784" s="27">
        <v>23</v>
      </c>
      <c r="B784" s="188" t="s">
        <v>381</v>
      </c>
      <c r="C784" s="189">
        <v>4</v>
      </c>
      <c r="D784" s="124">
        <f t="shared" si="35"/>
        <v>18.2</v>
      </c>
      <c r="E784" s="124">
        <v>18.55</v>
      </c>
      <c r="F784" s="27" t="s">
        <v>380</v>
      </c>
      <c r="G784" s="195" t="s">
        <v>29</v>
      </c>
      <c r="H784" s="190" t="s">
        <v>25</v>
      </c>
      <c r="I784" s="190" t="s">
        <v>25</v>
      </c>
      <c r="J784" s="194" t="s">
        <v>28</v>
      </c>
      <c r="K784" s="191"/>
      <c r="L784" s="192">
        <v>3.2</v>
      </c>
      <c r="M784" s="192">
        <v>3</v>
      </c>
      <c r="N784" s="192">
        <v>2</v>
      </c>
      <c r="O784" s="192">
        <v>2</v>
      </c>
    </row>
    <row r="785" spans="1:15" customFormat="1" x14ac:dyDescent="0.25">
      <c r="A785" s="27">
        <v>24</v>
      </c>
      <c r="B785" s="188" t="s">
        <v>381</v>
      </c>
      <c r="C785" s="189">
        <v>4</v>
      </c>
      <c r="D785" s="124">
        <f t="shared" si="35"/>
        <v>18.55</v>
      </c>
      <c r="E785" s="124">
        <v>18.8</v>
      </c>
      <c r="F785" s="27" t="s">
        <v>380</v>
      </c>
      <c r="G785" s="199" t="s">
        <v>29</v>
      </c>
      <c r="H785" s="190" t="s">
        <v>25</v>
      </c>
      <c r="I785" s="190" t="s">
        <v>25</v>
      </c>
      <c r="J785" s="194" t="s">
        <v>28</v>
      </c>
      <c r="K785" s="191" t="s">
        <v>415</v>
      </c>
      <c r="L785" s="192">
        <v>4</v>
      </c>
      <c r="M785" s="192">
        <v>4</v>
      </c>
      <c r="N785" s="192">
        <v>2</v>
      </c>
      <c r="O785" s="192">
        <v>2</v>
      </c>
    </row>
    <row r="786" spans="1:15" customFormat="1" x14ac:dyDescent="0.25">
      <c r="A786" s="27">
        <v>25</v>
      </c>
      <c r="B786" s="188" t="s">
        <v>381</v>
      </c>
      <c r="C786" s="189">
        <v>4</v>
      </c>
      <c r="D786" s="124">
        <f t="shared" si="35"/>
        <v>18.8</v>
      </c>
      <c r="E786" s="124">
        <v>19.600000000000001</v>
      </c>
      <c r="F786" s="27" t="s">
        <v>380</v>
      </c>
      <c r="G786" s="190" t="s">
        <v>416</v>
      </c>
      <c r="H786" s="190" t="s">
        <v>25</v>
      </c>
      <c r="I786" s="190" t="s">
        <v>25</v>
      </c>
      <c r="J786" s="194" t="s">
        <v>28</v>
      </c>
      <c r="K786" s="191" t="s">
        <v>417</v>
      </c>
      <c r="L786" s="192">
        <v>3.5</v>
      </c>
      <c r="M786" s="192">
        <v>4</v>
      </c>
      <c r="N786" s="192">
        <v>2</v>
      </c>
      <c r="O786" s="192">
        <v>2</v>
      </c>
    </row>
    <row r="787" spans="1:15" customFormat="1" x14ac:dyDescent="0.25">
      <c r="A787" s="27">
        <v>26</v>
      </c>
      <c r="B787" s="188" t="s">
        <v>381</v>
      </c>
      <c r="C787" s="189">
        <v>4</v>
      </c>
      <c r="D787" s="124">
        <f t="shared" si="35"/>
        <v>19.600000000000001</v>
      </c>
      <c r="E787" s="124">
        <v>20.2</v>
      </c>
      <c r="F787" s="27" t="s">
        <v>380</v>
      </c>
      <c r="G787" s="199" t="s">
        <v>37</v>
      </c>
      <c r="H787" s="190" t="s">
        <v>25</v>
      </c>
      <c r="I787" s="190" t="s">
        <v>25</v>
      </c>
      <c r="J787" s="194" t="s">
        <v>28</v>
      </c>
      <c r="K787" s="191"/>
      <c r="L787" s="192">
        <v>4</v>
      </c>
      <c r="M787" s="198" t="s">
        <v>418</v>
      </c>
      <c r="N787" s="192">
        <v>2</v>
      </c>
      <c r="O787" s="192">
        <v>2</v>
      </c>
    </row>
    <row r="788" spans="1:15" customFormat="1" x14ac:dyDescent="0.25">
      <c r="A788" s="27">
        <v>27</v>
      </c>
      <c r="B788" s="188" t="s">
        <v>381</v>
      </c>
      <c r="C788" s="189">
        <v>4</v>
      </c>
      <c r="D788" s="124">
        <f t="shared" si="35"/>
        <v>20.2</v>
      </c>
      <c r="E788" s="124">
        <v>20.45</v>
      </c>
      <c r="F788" s="27" t="s">
        <v>380</v>
      </c>
      <c r="G788" s="199" t="s">
        <v>37</v>
      </c>
      <c r="H788" s="190" t="s">
        <v>25</v>
      </c>
      <c r="I788" s="190" t="s">
        <v>25</v>
      </c>
      <c r="J788" s="194" t="s">
        <v>28</v>
      </c>
      <c r="K788" s="191"/>
      <c r="L788" s="192">
        <v>3.2</v>
      </c>
      <c r="M788" s="198" t="s">
        <v>418</v>
      </c>
      <c r="N788" s="192">
        <v>2</v>
      </c>
      <c r="O788" s="192">
        <v>2</v>
      </c>
    </row>
    <row r="789" spans="1:15" customFormat="1" x14ac:dyDescent="0.25">
      <c r="A789" s="27">
        <v>28</v>
      </c>
      <c r="B789" s="188" t="s">
        <v>381</v>
      </c>
      <c r="C789" s="189">
        <v>4</v>
      </c>
      <c r="D789" s="124">
        <f t="shared" si="35"/>
        <v>20.45</v>
      </c>
      <c r="E789" s="124">
        <v>20.59</v>
      </c>
      <c r="F789" s="27" t="s">
        <v>380</v>
      </c>
      <c r="G789" s="190" t="s">
        <v>24</v>
      </c>
      <c r="H789" s="24"/>
      <c r="I789" s="24"/>
      <c r="J789" s="24"/>
      <c r="K789" s="191" t="s">
        <v>419</v>
      </c>
      <c r="L789" s="192">
        <v>3.2</v>
      </c>
      <c r="M789" s="198" t="s">
        <v>420</v>
      </c>
      <c r="N789" s="192">
        <v>1.5</v>
      </c>
      <c r="O789" s="192">
        <v>1.5</v>
      </c>
    </row>
    <row r="790" spans="1:15" customFormat="1" x14ac:dyDescent="0.25">
      <c r="A790" s="27">
        <v>29</v>
      </c>
      <c r="B790" s="188" t="s">
        <v>381</v>
      </c>
      <c r="C790" s="189">
        <v>4</v>
      </c>
      <c r="D790" s="124">
        <f t="shared" si="35"/>
        <v>20.59</v>
      </c>
      <c r="E790" s="124">
        <v>20.643000000000001</v>
      </c>
      <c r="F790" s="27" t="s">
        <v>380</v>
      </c>
      <c r="G790" s="96" t="s">
        <v>24</v>
      </c>
      <c r="H790" s="24"/>
      <c r="I790" s="24"/>
      <c r="J790" s="24"/>
      <c r="K790" s="191" t="s">
        <v>419</v>
      </c>
      <c r="L790" s="192">
        <v>3.2</v>
      </c>
      <c r="M790" s="198" t="s">
        <v>421</v>
      </c>
      <c r="N790" s="192">
        <v>2</v>
      </c>
      <c r="O790" s="192">
        <v>2</v>
      </c>
    </row>
    <row r="792" spans="1:15" x14ac:dyDescent="0.25">
      <c r="B792" s="200" t="s">
        <v>422</v>
      </c>
    </row>
    <row r="793" spans="1:15" x14ac:dyDescent="0.25">
      <c r="B793" s="3" t="s">
        <v>423</v>
      </c>
      <c r="D793" s="3" t="s">
        <v>424</v>
      </c>
      <c r="F793" s="3" t="s">
        <v>425</v>
      </c>
    </row>
    <row r="794" spans="1:15" x14ac:dyDescent="0.25">
      <c r="B794" s="3" t="s">
        <v>426</v>
      </c>
      <c r="D794" s="3" t="s">
        <v>427</v>
      </c>
      <c r="F794" s="3" t="s">
        <v>428</v>
      </c>
    </row>
    <row r="795" spans="1:15" x14ac:dyDescent="0.25">
      <c r="B795" s="3" t="s">
        <v>429</v>
      </c>
      <c r="F795" s="3" t="s">
        <v>430</v>
      </c>
    </row>
  </sheetData>
  <mergeCells count="29">
    <mergeCell ref="N464:O464"/>
    <mergeCell ref="N465:O465"/>
    <mergeCell ref="N466:O466"/>
    <mergeCell ref="M718:O718"/>
    <mergeCell ref="M719:O719"/>
    <mergeCell ref="N760:O760"/>
    <mergeCell ref="N452:O452"/>
    <mergeCell ref="N453:O453"/>
    <mergeCell ref="N454:O454"/>
    <mergeCell ref="N455:O455"/>
    <mergeCell ref="N456:O456"/>
    <mergeCell ref="N457:O457"/>
    <mergeCell ref="L4:O4"/>
    <mergeCell ref="D5:D6"/>
    <mergeCell ref="E5:E6"/>
    <mergeCell ref="G5:G6"/>
    <mergeCell ref="H5:I5"/>
    <mergeCell ref="J5:J6"/>
    <mergeCell ref="L5:L6"/>
    <mergeCell ref="M5:M6"/>
    <mergeCell ref="N5:O5"/>
    <mergeCell ref="A2:K2"/>
    <mergeCell ref="A4:A6"/>
    <mergeCell ref="B4:B6"/>
    <mergeCell ref="C4:C6"/>
    <mergeCell ref="D4:E4"/>
    <mergeCell ref="F4:F6"/>
    <mergeCell ref="G4:J4"/>
    <mergeCell ref="K4:K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57. DL công trình đê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Phuc Luong</dc:creator>
  <cp:lastModifiedBy>Nguyen Phuc Luong</cp:lastModifiedBy>
  <dcterms:created xsi:type="dcterms:W3CDTF">2024-05-09T08:13:48Z</dcterms:created>
  <dcterms:modified xsi:type="dcterms:W3CDTF">2024-05-09T08:14:01Z</dcterms:modified>
</cp:coreProperties>
</file>